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AEE5FB8-89D3-4DFC-88E8-0C75F2D88BC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3 01 2024 gününde belirlenen g" sheetId="4" state="hidden" r:id="rId1"/>
    <sheet name="Sayfa1" sheetId="1" r:id="rId2"/>
  </sheets>
  <definedNames>
    <definedName name="DışVeri_1" localSheetId="0" hidden="1">'23 01 2024 gününde belirlenen g'!$A$1:$E$23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K286" i="1" l="1"/>
  <c r="O286" i="1" s="1"/>
  <c r="I286" i="1"/>
  <c r="N286" i="1" s="1"/>
  <c r="G286" i="1"/>
  <c r="M286" i="1" s="1"/>
  <c r="K285" i="1"/>
  <c r="O285" i="1" s="1"/>
  <c r="I285" i="1"/>
  <c r="N285" i="1" s="1"/>
  <c r="G285" i="1"/>
  <c r="M285" i="1" s="1"/>
  <c r="K284" i="1"/>
  <c r="O284" i="1" s="1"/>
  <c r="I284" i="1"/>
  <c r="N284" i="1" s="1"/>
  <c r="G284" i="1"/>
  <c r="M284" i="1" s="1"/>
  <c r="K283" i="1"/>
  <c r="O283" i="1" s="1"/>
  <c r="I283" i="1"/>
  <c r="N283" i="1" s="1"/>
  <c r="G283" i="1"/>
  <c r="M283" i="1" s="1"/>
  <c r="K282" i="1"/>
  <c r="O282" i="1" s="1"/>
  <c r="I282" i="1"/>
  <c r="N282" i="1" s="1"/>
  <c r="G282" i="1"/>
  <c r="M282" i="1" s="1"/>
  <c r="K281" i="1"/>
  <c r="O281" i="1" s="1"/>
  <c r="I281" i="1"/>
  <c r="N281" i="1" s="1"/>
  <c r="G281" i="1"/>
  <c r="M281" i="1" s="1"/>
  <c r="K280" i="1"/>
  <c r="O280" i="1" s="1"/>
  <c r="I280" i="1"/>
  <c r="N280" i="1" s="1"/>
  <c r="G280" i="1"/>
  <c r="M280" i="1" s="1"/>
  <c r="K279" i="1"/>
  <c r="O279" i="1" s="1"/>
  <c r="I279" i="1"/>
  <c r="N279" i="1" s="1"/>
  <c r="G279" i="1"/>
  <c r="M279" i="1" s="1"/>
  <c r="K278" i="1"/>
  <c r="O278" i="1" s="1"/>
  <c r="I278" i="1"/>
  <c r="N278" i="1" s="1"/>
  <c r="G278" i="1"/>
  <c r="M278" i="1" s="1"/>
  <c r="K277" i="1"/>
  <c r="O277" i="1" s="1"/>
  <c r="I277" i="1"/>
  <c r="N277" i="1" s="1"/>
  <c r="G277" i="1"/>
  <c r="M277" i="1" s="1"/>
  <c r="K276" i="1"/>
  <c r="O276" i="1" s="1"/>
  <c r="I276" i="1"/>
  <c r="N276" i="1" s="1"/>
  <c r="G276" i="1"/>
  <c r="M276" i="1" s="1"/>
  <c r="K275" i="1"/>
  <c r="O275" i="1" s="1"/>
  <c r="I275" i="1"/>
  <c r="N275" i="1" s="1"/>
  <c r="G275" i="1"/>
  <c r="M275" i="1" s="1"/>
  <c r="K274" i="1"/>
  <c r="O274" i="1" s="1"/>
  <c r="I274" i="1"/>
  <c r="N274" i="1" s="1"/>
  <c r="G274" i="1"/>
  <c r="M274" i="1" s="1"/>
  <c r="K273" i="1"/>
  <c r="O273" i="1" s="1"/>
  <c r="I273" i="1"/>
  <c r="N273" i="1" s="1"/>
  <c r="G273" i="1"/>
  <c r="M273" i="1" s="1"/>
  <c r="K272" i="1"/>
  <c r="O272" i="1" s="1"/>
  <c r="I272" i="1"/>
  <c r="N272" i="1" s="1"/>
  <c r="G272" i="1"/>
  <c r="M272" i="1" s="1"/>
  <c r="K271" i="1"/>
  <c r="O271" i="1" s="1"/>
  <c r="I271" i="1"/>
  <c r="N271" i="1" s="1"/>
  <c r="G271" i="1"/>
  <c r="M271" i="1" s="1"/>
  <c r="K270" i="1"/>
  <c r="O270" i="1" s="1"/>
  <c r="I270" i="1"/>
  <c r="N270" i="1" s="1"/>
  <c r="G270" i="1"/>
  <c r="M270" i="1" s="1"/>
  <c r="K269" i="1"/>
  <c r="O269" i="1" s="1"/>
  <c r="I269" i="1"/>
  <c r="N269" i="1" s="1"/>
  <c r="G269" i="1"/>
  <c r="M269" i="1" s="1"/>
  <c r="K268" i="1"/>
  <c r="O268" i="1" s="1"/>
  <c r="I268" i="1"/>
  <c r="N268" i="1" s="1"/>
  <c r="G268" i="1"/>
  <c r="M268" i="1" s="1"/>
  <c r="K267" i="1"/>
  <c r="O267" i="1" s="1"/>
  <c r="I267" i="1"/>
  <c r="N267" i="1" s="1"/>
  <c r="G267" i="1"/>
  <c r="M267" i="1" s="1"/>
  <c r="K266" i="1"/>
  <c r="O266" i="1" s="1"/>
  <c r="I266" i="1"/>
  <c r="N266" i="1" s="1"/>
  <c r="G266" i="1"/>
  <c r="M266" i="1" s="1"/>
  <c r="K265" i="1"/>
  <c r="O265" i="1" s="1"/>
  <c r="I265" i="1"/>
  <c r="N265" i="1" s="1"/>
  <c r="G265" i="1"/>
  <c r="M265" i="1" s="1"/>
  <c r="K264" i="1"/>
  <c r="O264" i="1" s="1"/>
  <c r="I264" i="1"/>
  <c r="N264" i="1" s="1"/>
  <c r="G264" i="1"/>
  <c r="M264" i="1" s="1"/>
  <c r="K263" i="1"/>
  <c r="O263" i="1" s="1"/>
  <c r="I263" i="1"/>
  <c r="N263" i="1" s="1"/>
  <c r="G263" i="1"/>
  <c r="M263" i="1" s="1"/>
  <c r="K262" i="1"/>
  <c r="O262" i="1" s="1"/>
  <c r="I262" i="1"/>
  <c r="N262" i="1" s="1"/>
  <c r="G262" i="1"/>
  <c r="M262" i="1" s="1"/>
  <c r="K261" i="1"/>
  <c r="O261" i="1" s="1"/>
  <c r="I261" i="1"/>
  <c r="N261" i="1" s="1"/>
  <c r="G261" i="1"/>
  <c r="M261" i="1" s="1"/>
  <c r="K260" i="1"/>
  <c r="O260" i="1" s="1"/>
  <c r="I260" i="1"/>
  <c r="N260" i="1" s="1"/>
  <c r="G260" i="1"/>
  <c r="M260" i="1" s="1"/>
  <c r="K259" i="1"/>
  <c r="O259" i="1" s="1"/>
  <c r="I259" i="1"/>
  <c r="N259" i="1" s="1"/>
  <c r="G259" i="1"/>
  <c r="M259" i="1" s="1"/>
  <c r="K258" i="1"/>
  <c r="O258" i="1" s="1"/>
  <c r="I258" i="1"/>
  <c r="N258" i="1" s="1"/>
  <c r="G258" i="1"/>
  <c r="M258" i="1" s="1"/>
  <c r="K257" i="1"/>
  <c r="O257" i="1" s="1"/>
  <c r="I257" i="1"/>
  <c r="N257" i="1" s="1"/>
  <c r="G257" i="1"/>
  <c r="M257" i="1" s="1"/>
  <c r="K256" i="1"/>
  <c r="O256" i="1" s="1"/>
  <c r="I256" i="1"/>
  <c r="N256" i="1" s="1"/>
  <c r="G256" i="1"/>
  <c r="M256" i="1" s="1"/>
  <c r="K255" i="1"/>
  <c r="O255" i="1" s="1"/>
  <c r="I255" i="1"/>
  <c r="N255" i="1" s="1"/>
  <c r="G255" i="1"/>
  <c r="M255" i="1" s="1"/>
  <c r="K254" i="1"/>
  <c r="O254" i="1" s="1"/>
  <c r="I254" i="1"/>
  <c r="N254" i="1" s="1"/>
  <c r="G254" i="1"/>
  <c r="M254" i="1" s="1"/>
  <c r="K253" i="1"/>
  <c r="O253" i="1" s="1"/>
  <c r="I253" i="1"/>
  <c r="N253" i="1" s="1"/>
  <c r="G253" i="1"/>
  <c r="M253" i="1" s="1"/>
  <c r="K252" i="1"/>
  <c r="O252" i="1" s="1"/>
  <c r="I252" i="1"/>
  <c r="N252" i="1" s="1"/>
  <c r="G252" i="1"/>
  <c r="M252" i="1" s="1"/>
  <c r="K251" i="1"/>
  <c r="O251" i="1" s="1"/>
  <c r="I251" i="1"/>
  <c r="N251" i="1" s="1"/>
  <c r="G251" i="1"/>
  <c r="M251" i="1" s="1"/>
  <c r="K250" i="1"/>
  <c r="O250" i="1" s="1"/>
  <c r="I250" i="1"/>
  <c r="N250" i="1" s="1"/>
  <c r="G250" i="1"/>
  <c r="M250" i="1" s="1"/>
  <c r="K249" i="1"/>
  <c r="O249" i="1" s="1"/>
  <c r="I249" i="1"/>
  <c r="N249" i="1" s="1"/>
  <c r="G249" i="1"/>
  <c r="M249" i="1" s="1"/>
  <c r="K248" i="1"/>
  <c r="O248" i="1" s="1"/>
  <c r="I248" i="1"/>
  <c r="N248" i="1" s="1"/>
  <c r="G248" i="1"/>
  <c r="M248" i="1" s="1"/>
  <c r="K247" i="1"/>
  <c r="O247" i="1" s="1"/>
  <c r="I247" i="1"/>
  <c r="N247" i="1" s="1"/>
  <c r="G247" i="1"/>
  <c r="M247" i="1" s="1"/>
  <c r="K246" i="1"/>
  <c r="O246" i="1" s="1"/>
  <c r="I246" i="1"/>
  <c r="N246" i="1" s="1"/>
  <c r="G246" i="1"/>
  <c r="M246" i="1" s="1"/>
  <c r="K245" i="1"/>
  <c r="O245" i="1" s="1"/>
  <c r="I245" i="1"/>
  <c r="N245" i="1" s="1"/>
  <c r="G245" i="1"/>
  <c r="M245" i="1" s="1"/>
  <c r="K244" i="1"/>
  <c r="O244" i="1" s="1"/>
  <c r="I244" i="1"/>
  <c r="N244" i="1" s="1"/>
  <c r="G244" i="1"/>
  <c r="M244" i="1" s="1"/>
  <c r="K243" i="1"/>
  <c r="O243" i="1" s="1"/>
  <c r="I243" i="1"/>
  <c r="N243" i="1" s="1"/>
  <c r="G243" i="1"/>
  <c r="M243" i="1" s="1"/>
  <c r="K242" i="1"/>
  <c r="O242" i="1" s="1"/>
  <c r="I242" i="1"/>
  <c r="N242" i="1" s="1"/>
  <c r="G242" i="1"/>
  <c r="M242" i="1" s="1"/>
  <c r="K241" i="1"/>
  <c r="O241" i="1" s="1"/>
  <c r="I241" i="1"/>
  <c r="N241" i="1" s="1"/>
  <c r="G241" i="1"/>
  <c r="M241" i="1" s="1"/>
  <c r="K240" i="1"/>
  <c r="O240" i="1" s="1"/>
  <c r="I240" i="1"/>
  <c r="N240" i="1" s="1"/>
  <c r="G240" i="1"/>
  <c r="M240" i="1" s="1"/>
  <c r="K239" i="1"/>
  <c r="O239" i="1" s="1"/>
  <c r="I239" i="1"/>
  <c r="N239" i="1" s="1"/>
  <c r="G239" i="1"/>
  <c r="M239" i="1" s="1"/>
  <c r="K238" i="1"/>
  <c r="O238" i="1" s="1"/>
  <c r="I238" i="1"/>
  <c r="N238" i="1" s="1"/>
  <c r="G238" i="1"/>
  <c r="M238" i="1" s="1"/>
  <c r="K237" i="1"/>
  <c r="O237" i="1" s="1"/>
  <c r="I237" i="1"/>
  <c r="N237" i="1" s="1"/>
  <c r="G237" i="1"/>
  <c r="M237" i="1" s="1"/>
  <c r="K236" i="1"/>
  <c r="O236" i="1" s="1"/>
  <c r="I236" i="1"/>
  <c r="N236" i="1" s="1"/>
  <c r="G236" i="1"/>
  <c r="M236" i="1" s="1"/>
  <c r="K235" i="1"/>
  <c r="O235" i="1" s="1"/>
  <c r="I235" i="1"/>
  <c r="N235" i="1" s="1"/>
  <c r="G235" i="1"/>
  <c r="M235" i="1" s="1"/>
  <c r="K234" i="1"/>
  <c r="O234" i="1" s="1"/>
  <c r="I234" i="1"/>
  <c r="N234" i="1" s="1"/>
  <c r="G234" i="1"/>
  <c r="M234" i="1" s="1"/>
  <c r="K233" i="1"/>
  <c r="O233" i="1" s="1"/>
  <c r="I233" i="1"/>
  <c r="N233" i="1" s="1"/>
  <c r="G233" i="1"/>
  <c r="M233" i="1" s="1"/>
  <c r="K232" i="1"/>
  <c r="O232" i="1" s="1"/>
  <c r="I232" i="1"/>
  <c r="N232" i="1" s="1"/>
  <c r="G232" i="1"/>
  <c r="M232" i="1" s="1"/>
  <c r="K231" i="1"/>
  <c r="O231" i="1" s="1"/>
  <c r="I231" i="1"/>
  <c r="N231" i="1" s="1"/>
  <c r="G231" i="1"/>
  <c r="M231" i="1" s="1"/>
  <c r="K230" i="1"/>
  <c r="O230" i="1" s="1"/>
  <c r="I230" i="1"/>
  <c r="N230" i="1" s="1"/>
  <c r="G230" i="1"/>
  <c r="M230" i="1" s="1"/>
  <c r="K229" i="1"/>
  <c r="O229" i="1" s="1"/>
  <c r="I229" i="1"/>
  <c r="N229" i="1" s="1"/>
  <c r="G229" i="1"/>
  <c r="M229" i="1" s="1"/>
  <c r="K228" i="1"/>
  <c r="O228" i="1" s="1"/>
  <c r="I228" i="1"/>
  <c r="N228" i="1" s="1"/>
  <c r="G228" i="1"/>
  <c r="M228" i="1" s="1"/>
  <c r="K227" i="1"/>
  <c r="O227" i="1" s="1"/>
  <c r="I227" i="1"/>
  <c r="N227" i="1" s="1"/>
  <c r="G227" i="1"/>
  <c r="M227" i="1" s="1"/>
  <c r="K226" i="1"/>
  <c r="O226" i="1" s="1"/>
  <c r="I226" i="1"/>
  <c r="N226" i="1" s="1"/>
  <c r="G226" i="1"/>
  <c r="M226" i="1" s="1"/>
  <c r="K225" i="1"/>
  <c r="O225" i="1" s="1"/>
  <c r="I225" i="1"/>
  <c r="N225" i="1" s="1"/>
  <c r="G225" i="1"/>
  <c r="M225" i="1" s="1"/>
  <c r="K224" i="1"/>
  <c r="O224" i="1" s="1"/>
  <c r="I224" i="1"/>
  <c r="N224" i="1" s="1"/>
  <c r="G224" i="1"/>
  <c r="M224" i="1" s="1"/>
  <c r="K223" i="1"/>
  <c r="O223" i="1" s="1"/>
  <c r="I223" i="1"/>
  <c r="N223" i="1" s="1"/>
  <c r="G223" i="1"/>
  <c r="M223" i="1" s="1"/>
  <c r="K222" i="1"/>
  <c r="O222" i="1" s="1"/>
  <c r="I222" i="1"/>
  <c r="N222" i="1" s="1"/>
  <c r="G222" i="1"/>
  <c r="M222" i="1" s="1"/>
  <c r="K221" i="1"/>
  <c r="O221" i="1" s="1"/>
  <c r="I221" i="1"/>
  <c r="N221" i="1" s="1"/>
  <c r="G221" i="1"/>
  <c r="M221" i="1" s="1"/>
  <c r="K220" i="1"/>
  <c r="O220" i="1" s="1"/>
  <c r="I220" i="1"/>
  <c r="N220" i="1" s="1"/>
  <c r="G220" i="1"/>
  <c r="M220" i="1" s="1"/>
  <c r="K219" i="1"/>
  <c r="O219" i="1" s="1"/>
  <c r="I219" i="1"/>
  <c r="N219" i="1" s="1"/>
  <c r="G219" i="1"/>
  <c r="M219" i="1" s="1"/>
  <c r="K218" i="1"/>
  <c r="O218" i="1" s="1"/>
  <c r="I218" i="1"/>
  <c r="N218" i="1" s="1"/>
  <c r="G218" i="1"/>
  <c r="M218" i="1" s="1"/>
  <c r="K217" i="1"/>
  <c r="O217" i="1" s="1"/>
  <c r="I217" i="1"/>
  <c r="N217" i="1" s="1"/>
  <c r="G217" i="1"/>
  <c r="M217" i="1" s="1"/>
  <c r="K216" i="1"/>
  <c r="O216" i="1" s="1"/>
  <c r="I216" i="1"/>
  <c r="N216" i="1" s="1"/>
  <c r="G216" i="1"/>
  <c r="M216" i="1" s="1"/>
  <c r="K215" i="1"/>
  <c r="O215" i="1" s="1"/>
  <c r="I215" i="1"/>
  <c r="N215" i="1" s="1"/>
  <c r="G215" i="1"/>
  <c r="M215" i="1" s="1"/>
  <c r="K214" i="1"/>
  <c r="O214" i="1" s="1"/>
  <c r="I214" i="1"/>
  <c r="N214" i="1" s="1"/>
  <c r="G214" i="1"/>
  <c r="M214" i="1" s="1"/>
  <c r="K213" i="1"/>
  <c r="O213" i="1" s="1"/>
  <c r="I213" i="1"/>
  <c r="N213" i="1" s="1"/>
  <c r="G213" i="1"/>
  <c r="M213" i="1" s="1"/>
  <c r="K212" i="1"/>
  <c r="O212" i="1" s="1"/>
  <c r="I212" i="1"/>
  <c r="N212" i="1" s="1"/>
  <c r="G212" i="1"/>
  <c r="M212" i="1" s="1"/>
  <c r="K211" i="1"/>
  <c r="O211" i="1" s="1"/>
  <c r="I211" i="1"/>
  <c r="N211" i="1" s="1"/>
  <c r="G211" i="1"/>
  <c r="M211" i="1" s="1"/>
  <c r="K210" i="1"/>
  <c r="O210" i="1" s="1"/>
  <c r="I210" i="1"/>
  <c r="N210" i="1" s="1"/>
  <c r="G210" i="1"/>
  <c r="M210" i="1" s="1"/>
  <c r="K209" i="1"/>
  <c r="O209" i="1" s="1"/>
  <c r="I209" i="1"/>
  <c r="N209" i="1" s="1"/>
  <c r="G209" i="1"/>
  <c r="M209" i="1" s="1"/>
  <c r="K208" i="1"/>
  <c r="O208" i="1" s="1"/>
  <c r="I208" i="1"/>
  <c r="N208" i="1" s="1"/>
  <c r="G208" i="1"/>
  <c r="M208" i="1" s="1"/>
  <c r="K207" i="1"/>
  <c r="O207" i="1" s="1"/>
  <c r="I207" i="1"/>
  <c r="N207" i="1" s="1"/>
  <c r="G207" i="1"/>
  <c r="M207" i="1" s="1"/>
  <c r="K206" i="1"/>
  <c r="O206" i="1" s="1"/>
  <c r="I206" i="1"/>
  <c r="N206" i="1" s="1"/>
  <c r="G206" i="1"/>
  <c r="M206" i="1" s="1"/>
  <c r="K205" i="1"/>
  <c r="O205" i="1" s="1"/>
  <c r="I205" i="1"/>
  <c r="N205" i="1" s="1"/>
  <c r="G205" i="1"/>
  <c r="M205" i="1" s="1"/>
  <c r="K204" i="1"/>
  <c r="O204" i="1" s="1"/>
  <c r="I204" i="1"/>
  <c r="N204" i="1" s="1"/>
  <c r="G204" i="1"/>
  <c r="M204" i="1" s="1"/>
  <c r="K203" i="1"/>
  <c r="O203" i="1" s="1"/>
  <c r="I203" i="1"/>
  <c r="N203" i="1" s="1"/>
  <c r="G203" i="1"/>
  <c r="M203" i="1" s="1"/>
  <c r="K202" i="1"/>
  <c r="O202" i="1" s="1"/>
  <c r="I202" i="1"/>
  <c r="N202" i="1" s="1"/>
  <c r="G202" i="1"/>
  <c r="M202" i="1" s="1"/>
  <c r="K201" i="1"/>
  <c r="O201" i="1" s="1"/>
  <c r="I201" i="1"/>
  <c r="N201" i="1" s="1"/>
  <c r="G201" i="1"/>
  <c r="M201" i="1" s="1"/>
  <c r="K200" i="1"/>
  <c r="O200" i="1" s="1"/>
  <c r="I200" i="1"/>
  <c r="N200" i="1" s="1"/>
  <c r="G200" i="1"/>
  <c r="M200" i="1" s="1"/>
  <c r="K199" i="1"/>
  <c r="O199" i="1" s="1"/>
  <c r="I199" i="1"/>
  <c r="N199" i="1" s="1"/>
  <c r="G199" i="1"/>
  <c r="M199" i="1" s="1"/>
  <c r="K198" i="1"/>
  <c r="O198" i="1" s="1"/>
  <c r="I198" i="1"/>
  <c r="N198" i="1" s="1"/>
  <c r="G198" i="1"/>
  <c r="M198" i="1" s="1"/>
  <c r="K197" i="1"/>
  <c r="O197" i="1" s="1"/>
  <c r="I197" i="1"/>
  <c r="N197" i="1" s="1"/>
  <c r="G197" i="1"/>
  <c r="M197" i="1" s="1"/>
  <c r="K196" i="1"/>
  <c r="O196" i="1" s="1"/>
  <c r="I196" i="1"/>
  <c r="N196" i="1" s="1"/>
  <c r="G196" i="1"/>
  <c r="M196" i="1" s="1"/>
  <c r="K195" i="1"/>
  <c r="O195" i="1" s="1"/>
  <c r="I195" i="1"/>
  <c r="N195" i="1" s="1"/>
  <c r="G195" i="1"/>
  <c r="M195" i="1" s="1"/>
  <c r="K194" i="1"/>
  <c r="O194" i="1" s="1"/>
  <c r="I194" i="1"/>
  <c r="N194" i="1" s="1"/>
  <c r="G194" i="1"/>
  <c r="M194" i="1" s="1"/>
  <c r="K193" i="1"/>
  <c r="O193" i="1" s="1"/>
  <c r="I193" i="1"/>
  <c r="N193" i="1" s="1"/>
  <c r="G193" i="1"/>
  <c r="M193" i="1" s="1"/>
  <c r="K192" i="1"/>
  <c r="O192" i="1" s="1"/>
  <c r="I192" i="1"/>
  <c r="N192" i="1" s="1"/>
  <c r="G192" i="1"/>
  <c r="M192" i="1" s="1"/>
  <c r="M191" i="1"/>
  <c r="K191" i="1"/>
  <c r="O191" i="1" s="1"/>
  <c r="I191" i="1"/>
  <c r="N191" i="1" s="1"/>
  <c r="G191" i="1"/>
  <c r="K190" i="1"/>
  <c r="O190" i="1" s="1"/>
  <c r="I190" i="1"/>
  <c r="N190" i="1" s="1"/>
  <c r="G190" i="1"/>
  <c r="M190" i="1" s="1"/>
  <c r="K189" i="1"/>
  <c r="O189" i="1" s="1"/>
  <c r="I189" i="1"/>
  <c r="N189" i="1" s="1"/>
  <c r="G189" i="1"/>
  <c r="M189" i="1" s="1"/>
  <c r="K188" i="1"/>
  <c r="O188" i="1" s="1"/>
  <c r="I188" i="1"/>
  <c r="N188" i="1" s="1"/>
  <c r="G188" i="1"/>
  <c r="M188" i="1" s="1"/>
  <c r="K187" i="1"/>
  <c r="O187" i="1" s="1"/>
  <c r="I187" i="1"/>
  <c r="N187" i="1" s="1"/>
  <c r="G187" i="1"/>
  <c r="M187" i="1" s="1"/>
  <c r="K186" i="1"/>
  <c r="O186" i="1" s="1"/>
  <c r="I186" i="1"/>
  <c r="N186" i="1" s="1"/>
  <c r="G186" i="1"/>
  <c r="M186" i="1" s="1"/>
  <c r="K185" i="1"/>
  <c r="O185" i="1" s="1"/>
  <c r="I185" i="1"/>
  <c r="N185" i="1" s="1"/>
  <c r="G185" i="1"/>
  <c r="M185" i="1" s="1"/>
  <c r="K184" i="1"/>
  <c r="O184" i="1" s="1"/>
  <c r="I184" i="1"/>
  <c r="N184" i="1" s="1"/>
  <c r="G184" i="1"/>
  <c r="M184" i="1" s="1"/>
  <c r="K183" i="1"/>
  <c r="O183" i="1" s="1"/>
  <c r="I183" i="1"/>
  <c r="N183" i="1" s="1"/>
  <c r="G183" i="1"/>
  <c r="M183" i="1" s="1"/>
  <c r="K182" i="1"/>
  <c r="O182" i="1" s="1"/>
  <c r="I182" i="1"/>
  <c r="N182" i="1" s="1"/>
  <c r="G182" i="1"/>
  <c r="M182" i="1" s="1"/>
  <c r="K181" i="1"/>
  <c r="O181" i="1" s="1"/>
  <c r="I181" i="1"/>
  <c r="N181" i="1" s="1"/>
  <c r="G181" i="1"/>
  <c r="M181" i="1" s="1"/>
  <c r="K180" i="1"/>
  <c r="O180" i="1" s="1"/>
  <c r="I180" i="1"/>
  <c r="N180" i="1" s="1"/>
  <c r="G180" i="1"/>
  <c r="M180" i="1" s="1"/>
  <c r="K179" i="1"/>
  <c r="O179" i="1" s="1"/>
  <c r="I179" i="1"/>
  <c r="N179" i="1" s="1"/>
  <c r="G179" i="1"/>
  <c r="M179" i="1" s="1"/>
  <c r="K178" i="1"/>
  <c r="O178" i="1" s="1"/>
  <c r="I178" i="1"/>
  <c r="N178" i="1" s="1"/>
  <c r="G178" i="1"/>
  <c r="M178" i="1" s="1"/>
  <c r="K177" i="1"/>
  <c r="O177" i="1" s="1"/>
  <c r="I177" i="1"/>
  <c r="N177" i="1" s="1"/>
  <c r="G177" i="1"/>
  <c r="M177" i="1" s="1"/>
  <c r="K176" i="1"/>
  <c r="O176" i="1" s="1"/>
  <c r="I176" i="1"/>
  <c r="N176" i="1" s="1"/>
  <c r="G176" i="1"/>
  <c r="M176" i="1" s="1"/>
  <c r="K175" i="1"/>
  <c r="O175" i="1" s="1"/>
  <c r="I175" i="1"/>
  <c r="N175" i="1" s="1"/>
  <c r="G175" i="1"/>
  <c r="M175" i="1" s="1"/>
  <c r="K174" i="1"/>
  <c r="O174" i="1" s="1"/>
  <c r="I174" i="1"/>
  <c r="N174" i="1" s="1"/>
  <c r="G174" i="1"/>
  <c r="M174" i="1" s="1"/>
  <c r="K173" i="1"/>
  <c r="O173" i="1" s="1"/>
  <c r="I173" i="1"/>
  <c r="N173" i="1" s="1"/>
  <c r="G173" i="1"/>
  <c r="M173" i="1" s="1"/>
  <c r="K172" i="1"/>
  <c r="O172" i="1" s="1"/>
  <c r="I172" i="1"/>
  <c r="N172" i="1" s="1"/>
  <c r="G172" i="1"/>
  <c r="M172" i="1" s="1"/>
  <c r="K171" i="1"/>
  <c r="O171" i="1" s="1"/>
  <c r="I171" i="1"/>
  <c r="N171" i="1" s="1"/>
  <c r="G171" i="1"/>
  <c r="M171" i="1" s="1"/>
  <c r="K170" i="1"/>
  <c r="O170" i="1" s="1"/>
  <c r="I170" i="1"/>
  <c r="N170" i="1" s="1"/>
  <c r="G170" i="1"/>
  <c r="M170" i="1" s="1"/>
  <c r="K169" i="1"/>
  <c r="O169" i="1" s="1"/>
  <c r="I169" i="1"/>
  <c r="N169" i="1" s="1"/>
  <c r="G169" i="1"/>
  <c r="M169" i="1" s="1"/>
  <c r="K168" i="1"/>
  <c r="O168" i="1" s="1"/>
  <c r="I168" i="1"/>
  <c r="N168" i="1" s="1"/>
  <c r="G168" i="1"/>
  <c r="M168" i="1" s="1"/>
  <c r="K167" i="1"/>
  <c r="O167" i="1" s="1"/>
  <c r="I167" i="1"/>
  <c r="N167" i="1" s="1"/>
  <c r="G167" i="1"/>
  <c r="M167" i="1" s="1"/>
  <c r="K166" i="1"/>
  <c r="O166" i="1" s="1"/>
  <c r="I166" i="1"/>
  <c r="N166" i="1" s="1"/>
  <c r="G166" i="1"/>
  <c r="M166" i="1" s="1"/>
  <c r="K165" i="1"/>
  <c r="O165" i="1" s="1"/>
  <c r="I165" i="1"/>
  <c r="N165" i="1" s="1"/>
  <c r="G165" i="1"/>
  <c r="M165" i="1" s="1"/>
  <c r="K164" i="1"/>
  <c r="O164" i="1" s="1"/>
  <c r="I164" i="1"/>
  <c r="N164" i="1" s="1"/>
  <c r="G164" i="1"/>
  <c r="M164" i="1" s="1"/>
  <c r="K163" i="1"/>
  <c r="O163" i="1" s="1"/>
  <c r="I163" i="1"/>
  <c r="N163" i="1" s="1"/>
  <c r="G163" i="1"/>
  <c r="M163" i="1" s="1"/>
  <c r="K162" i="1"/>
  <c r="O162" i="1" s="1"/>
  <c r="I162" i="1"/>
  <c r="N162" i="1" s="1"/>
  <c r="G162" i="1"/>
  <c r="M162" i="1" s="1"/>
  <c r="K161" i="1"/>
  <c r="O161" i="1" s="1"/>
  <c r="I161" i="1"/>
  <c r="N161" i="1" s="1"/>
  <c r="G161" i="1"/>
  <c r="M161" i="1" s="1"/>
  <c r="K160" i="1"/>
  <c r="O160" i="1" s="1"/>
  <c r="I160" i="1"/>
  <c r="N160" i="1" s="1"/>
  <c r="G160" i="1"/>
  <c r="M160" i="1" s="1"/>
  <c r="K159" i="1"/>
  <c r="O159" i="1" s="1"/>
  <c r="I159" i="1"/>
  <c r="N159" i="1" s="1"/>
  <c r="G159" i="1"/>
  <c r="M159" i="1" s="1"/>
  <c r="K158" i="1"/>
  <c r="O158" i="1" s="1"/>
  <c r="I158" i="1"/>
  <c r="N158" i="1" s="1"/>
  <c r="G158" i="1"/>
  <c r="M158" i="1" s="1"/>
  <c r="K157" i="1"/>
  <c r="O157" i="1" s="1"/>
  <c r="I157" i="1"/>
  <c r="N157" i="1" s="1"/>
  <c r="G157" i="1"/>
  <c r="M157" i="1" s="1"/>
  <c r="K156" i="1"/>
  <c r="O156" i="1" s="1"/>
  <c r="I156" i="1"/>
  <c r="N156" i="1" s="1"/>
  <c r="G156" i="1"/>
  <c r="M156" i="1" s="1"/>
  <c r="K155" i="1"/>
  <c r="O155" i="1" s="1"/>
  <c r="I155" i="1"/>
  <c r="N155" i="1" s="1"/>
  <c r="G155" i="1"/>
  <c r="M155" i="1" s="1"/>
  <c r="K154" i="1"/>
  <c r="O154" i="1" s="1"/>
  <c r="I154" i="1"/>
  <c r="N154" i="1" s="1"/>
  <c r="G154" i="1"/>
  <c r="M154" i="1" s="1"/>
  <c r="K153" i="1"/>
  <c r="O153" i="1" s="1"/>
  <c r="I153" i="1"/>
  <c r="N153" i="1" s="1"/>
  <c r="G153" i="1"/>
  <c r="M153" i="1" s="1"/>
  <c r="K152" i="1"/>
  <c r="O152" i="1" s="1"/>
  <c r="I152" i="1"/>
  <c r="N152" i="1" s="1"/>
  <c r="G152" i="1"/>
  <c r="M152" i="1" s="1"/>
  <c r="K151" i="1"/>
  <c r="O151" i="1" s="1"/>
  <c r="I151" i="1"/>
  <c r="N151" i="1" s="1"/>
  <c r="G151" i="1"/>
  <c r="M151" i="1" s="1"/>
  <c r="K150" i="1"/>
  <c r="O150" i="1" s="1"/>
  <c r="I150" i="1"/>
  <c r="N150" i="1" s="1"/>
  <c r="G150" i="1"/>
  <c r="M150" i="1" s="1"/>
  <c r="K149" i="1"/>
  <c r="O149" i="1" s="1"/>
  <c r="I149" i="1"/>
  <c r="N149" i="1" s="1"/>
  <c r="G149" i="1"/>
  <c r="M149" i="1" s="1"/>
  <c r="K148" i="1"/>
  <c r="O148" i="1" s="1"/>
  <c r="I148" i="1"/>
  <c r="N148" i="1" s="1"/>
  <c r="G148" i="1"/>
  <c r="M148" i="1" s="1"/>
  <c r="K147" i="1"/>
  <c r="O147" i="1" s="1"/>
  <c r="I147" i="1"/>
  <c r="N147" i="1" s="1"/>
  <c r="G147" i="1"/>
  <c r="M147" i="1" s="1"/>
  <c r="K146" i="1"/>
  <c r="O146" i="1" s="1"/>
  <c r="I146" i="1"/>
  <c r="N146" i="1" s="1"/>
  <c r="G146" i="1"/>
  <c r="M146" i="1" s="1"/>
  <c r="K145" i="1"/>
  <c r="O145" i="1" s="1"/>
  <c r="I145" i="1"/>
  <c r="N145" i="1" s="1"/>
  <c r="G145" i="1"/>
  <c r="M145" i="1" s="1"/>
  <c r="K144" i="1"/>
  <c r="O144" i="1" s="1"/>
  <c r="I144" i="1"/>
  <c r="N144" i="1" s="1"/>
  <c r="G144" i="1"/>
  <c r="M144" i="1" s="1"/>
  <c r="K143" i="1"/>
  <c r="O143" i="1" s="1"/>
  <c r="I143" i="1"/>
  <c r="N143" i="1" s="1"/>
  <c r="G143" i="1"/>
  <c r="M143" i="1" s="1"/>
  <c r="K142" i="1"/>
  <c r="O142" i="1" s="1"/>
  <c r="I142" i="1"/>
  <c r="N142" i="1" s="1"/>
  <c r="G142" i="1"/>
  <c r="M142" i="1" s="1"/>
  <c r="K141" i="1"/>
  <c r="O141" i="1" s="1"/>
  <c r="I141" i="1"/>
  <c r="N141" i="1" s="1"/>
  <c r="G141" i="1"/>
  <c r="M141" i="1" s="1"/>
  <c r="K140" i="1"/>
  <c r="O140" i="1" s="1"/>
  <c r="I140" i="1"/>
  <c r="N140" i="1" s="1"/>
  <c r="G140" i="1"/>
  <c r="M140" i="1" s="1"/>
  <c r="K139" i="1"/>
  <c r="O139" i="1" s="1"/>
  <c r="I139" i="1"/>
  <c r="N139" i="1" s="1"/>
  <c r="G139" i="1"/>
  <c r="M139" i="1" s="1"/>
  <c r="K138" i="1"/>
  <c r="O138" i="1" s="1"/>
  <c r="I138" i="1"/>
  <c r="N138" i="1" s="1"/>
  <c r="G138" i="1"/>
  <c r="M138" i="1" s="1"/>
  <c r="K137" i="1"/>
  <c r="O137" i="1" s="1"/>
  <c r="I137" i="1"/>
  <c r="N137" i="1" s="1"/>
  <c r="G137" i="1"/>
  <c r="M137" i="1" s="1"/>
  <c r="K136" i="1"/>
  <c r="O136" i="1" s="1"/>
  <c r="I136" i="1"/>
  <c r="N136" i="1" s="1"/>
  <c r="G136" i="1"/>
  <c r="M136" i="1" s="1"/>
  <c r="K135" i="1"/>
  <c r="O135" i="1" s="1"/>
  <c r="I135" i="1"/>
  <c r="N135" i="1" s="1"/>
  <c r="G135" i="1"/>
  <c r="M135" i="1" s="1"/>
  <c r="K134" i="1"/>
  <c r="O134" i="1" s="1"/>
  <c r="I134" i="1"/>
  <c r="N134" i="1" s="1"/>
  <c r="G134" i="1"/>
  <c r="M134" i="1" s="1"/>
  <c r="K133" i="1"/>
  <c r="O133" i="1" s="1"/>
  <c r="I133" i="1"/>
  <c r="N133" i="1" s="1"/>
  <c r="G133" i="1"/>
  <c r="M133" i="1" s="1"/>
  <c r="K132" i="1"/>
  <c r="O132" i="1" s="1"/>
  <c r="I132" i="1"/>
  <c r="N132" i="1" s="1"/>
  <c r="G132" i="1"/>
  <c r="M132" i="1" s="1"/>
  <c r="K131" i="1"/>
  <c r="O131" i="1" s="1"/>
  <c r="I131" i="1"/>
  <c r="N131" i="1" s="1"/>
  <c r="G131" i="1"/>
  <c r="M131" i="1" s="1"/>
  <c r="K130" i="1"/>
  <c r="O130" i="1" s="1"/>
  <c r="I130" i="1"/>
  <c r="N130" i="1" s="1"/>
  <c r="G130" i="1"/>
  <c r="M130" i="1" s="1"/>
  <c r="K129" i="1"/>
  <c r="O129" i="1" s="1"/>
  <c r="I129" i="1"/>
  <c r="N129" i="1" s="1"/>
  <c r="G129" i="1"/>
  <c r="M129" i="1" s="1"/>
  <c r="K128" i="1"/>
  <c r="O128" i="1" s="1"/>
  <c r="I128" i="1"/>
  <c r="N128" i="1" s="1"/>
  <c r="G128" i="1"/>
  <c r="M128" i="1" s="1"/>
  <c r="K127" i="1"/>
  <c r="O127" i="1" s="1"/>
  <c r="I127" i="1"/>
  <c r="N127" i="1" s="1"/>
  <c r="G127" i="1"/>
  <c r="M127" i="1" s="1"/>
  <c r="K126" i="1"/>
  <c r="O126" i="1" s="1"/>
  <c r="I126" i="1"/>
  <c r="N126" i="1" s="1"/>
  <c r="G126" i="1"/>
  <c r="M126" i="1" s="1"/>
  <c r="K125" i="1"/>
  <c r="O125" i="1" s="1"/>
  <c r="I125" i="1"/>
  <c r="N125" i="1" s="1"/>
  <c r="G125" i="1"/>
  <c r="M125" i="1" s="1"/>
  <c r="K124" i="1"/>
  <c r="O124" i="1" s="1"/>
  <c r="I124" i="1"/>
  <c r="N124" i="1" s="1"/>
  <c r="G124" i="1"/>
  <c r="M124" i="1" s="1"/>
  <c r="K123" i="1"/>
  <c r="O123" i="1" s="1"/>
  <c r="I123" i="1"/>
  <c r="N123" i="1" s="1"/>
  <c r="G123" i="1"/>
  <c r="M123" i="1" s="1"/>
  <c r="K122" i="1"/>
  <c r="O122" i="1" s="1"/>
  <c r="I122" i="1"/>
  <c r="N122" i="1" s="1"/>
  <c r="G122" i="1"/>
  <c r="M122" i="1" s="1"/>
  <c r="K121" i="1"/>
  <c r="O121" i="1" s="1"/>
  <c r="I121" i="1"/>
  <c r="N121" i="1" s="1"/>
  <c r="G121" i="1"/>
  <c r="M121" i="1" s="1"/>
  <c r="K120" i="1"/>
  <c r="O120" i="1" s="1"/>
  <c r="I120" i="1"/>
  <c r="N120" i="1" s="1"/>
  <c r="G120" i="1"/>
  <c r="M120" i="1" s="1"/>
  <c r="K119" i="1"/>
  <c r="O119" i="1" s="1"/>
  <c r="I119" i="1"/>
  <c r="N119" i="1" s="1"/>
  <c r="G119" i="1"/>
  <c r="M119" i="1" s="1"/>
  <c r="K118" i="1"/>
  <c r="O118" i="1" s="1"/>
  <c r="I118" i="1"/>
  <c r="N118" i="1" s="1"/>
  <c r="G118" i="1"/>
  <c r="M118" i="1" s="1"/>
  <c r="K117" i="1"/>
  <c r="O117" i="1" s="1"/>
  <c r="I117" i="1"/>
  <c r="N117" i="1" s="1"/>
  <c r="G117" i="1"/>
  <c r="M117" i="1" s="1"/>
  <c r="K116" i="1"/>
  <c r="O116" i="1" s="1"/>
  <c r="I116" i="1"/>
  <c r="N116" i="1" s="1"/>
  <c r="G116" i="1"/>
  <c r="M116" i="1" s="1"/>
  <c r="K115" i="1"/>
  <c r="O115" i="1" s="1"/>
  <c r="I115" i="1"/>
  <c r="N115" i="1" s="1"/>
  <c r="G115" i="1"/>
  <c r="M115" i="1" s="1"/>
  <c r="K114" i="1"/>
  <c r="O114" i="1" s="1"/>
  <c r="I114" i="1"/>
  <c r="N114" i="1" s="1"/>
  <c r="G114" i="1"/>
  <c r="M114" i="1" s="1"/>
  <c r="K113" i="1"/>
  <c r="O113" i="1" s="1"/>
  <c r="I113" i="1"/>
  <c r="N113" i="1" s="1"/>
  <c r="G113" i="1"/>
  <c r="M113" i="1" s="1"/>
  <c r="K112" i="1"/>
  <c r="O112" i="1" s="1"/>
  <c r="I112" i="1"/>
  <c r="N112" i="1" s="1"/>
  <c r="G112" i="1"/>
  <c r="M112" i="1" s="1"/>
  <c r="K111" i="1"/>
  <c r="O111" i="1" s="1"/>
  <c r="I111" i="1"/>
  <c r="N111" i="1" s="1"/>
  <c r="G111" i="1"/>
  <c r="M111" i="1" s="1"/>
  <c r="K110" i="1"/>
  <c r="O110" i="1" s="1"/>
  <c r="I110" i="1"/>
  <c r="N110" i="1" s="1"/>
  <c r="G110" i="1"/>
  <c r="M110" i="1" s="1"/>
  <c r="K109" i="1"/>
  <c r="O109" i="1" s="1"/>
  <c r="I109" i="1"/>
  <c r="N109" i="1" s="1"/>
  <c r="G109" i="1"/>
  <c r="M109" i="1" s="1"/>
  <c r="K108" i="1"/>
  <c r="O108" i="1" s="1"/>
  <c r="I108" i="1"/>
  <c r="N108" i="1" s="1"/>
  <c r="G108" i="1"/>
  <c r="M108" i="1" s="1"/>
  <c r="K107" i="1"/>
  <c r="O107" i="1" s="1"/>
  <c r="I107" i="1"/>
  <c r="N107" i="1" s="1"/>
  <c r="G107" i="1"/>
  <c r="M107" i="1" s="1"/>
  <c r="K106" i="1"/>
  <c r="O106" i="1" s="1"/>
  <c r="I106" i="1"/>
  <c r="N106" i="1" s="1"/>
  <c r="G106" i="1"/>
  <c r="M106" i="1" s="1"/>
  <c r="K105" i="1"/>
  <c r="O105" i="1" s="1"/>
  <c r="I105" i="1"/>
  <c r="N105" i="1" s="1"/>
  <c r="G105" i="1"/>
  <c r="M105" i="1" s="1"/>
  <c r="K104" i="1"/>
  <c r="O104" i="1" s="1"/>
  <c r="I104" i="1"/>
  <c r="N104" i="1" s="1"/>
  <c r="G104" i="1"/>
  <c r="M104" i="1" s="1"/>
  <c r="K103" i="1"/>
  <c r="O103" i="1" s="1"/>
  <c r="I103" i="1"/>
  <c r="N103" i="1" s="1"/>
  <c r="G103" i="1"/>
  <c r="M103" i="1" s="1"/>
  <c r="K102" i="1"/>
  <c r="O102" i="1" s="1"/>
  <c r="I102" i="1"/>
  <c r="N102" i="1" s="1"/>
  <c r="G102" i="1"/>
  <c r="M102" i="1" s="1"/>
  <c r="K101" i="1"/>
  <c r="O101" i="1" s="1"/>
  <c r="I101" i="1"/>
  <c r="N101" i="1" s="1"/>
  <c r="G101" i="1"/>
  <c r="M101" i="1" s="1"/>
  <c r="K100" i="1"/>
  <c r="O100" i="1" s="1"/>
  <c r="I100" i="1"/>
  <c r="N100" i="1" s="1"/>
  <c r="G100" i="1"/>
  <c r="M100" i="1" s="1"/>
  <c r="K99" i="1"/>
  <c r="O99" i="1" s="1"/>
  <c r="I99" i="1"/>
  <c r="N99" i="1" s="1"/>
  <c r="G99" i="1"/>
  <c r="M99" i="1" s="1"/>
  <c r="K98" i="1"/>
  <c r="O98" i="1" s="1"/>
  <c r="I98" i="1"/>
  <c r="N98" i="1" s="1"/>
  <c r="G98" i="1"/>
  <c r="M98" i="1" s="1"/>
  <c r="K97" i="1"/>
  <c r="O97" i="1" s="1"/>
  <c r="I97" i="1"/>
  <c r="N97" i="1" s="1"/>
  <c r="G97" i="1"/>
  <c r="M97" i="1" s="1"/>
  <c r="K96" i="1"/>
  <c r="O96" i="1" s="1"/>
  <c r="I96" i="1"/>
  <c r="N96" i="1" s="1"/>
  <c r="G96" i="1"/>
  <c r="M96" i="1" s="1"/>
  <c r="K95" i="1"/>
  <c r="O95" i="1" s="1"/>
  <c r="I95" i="1"/>
  <c r="N95" i="1" s="1"/>
  <c r="G95" i="1"/>
  <c r="M95" i="1" s="1"/>
  <c r="K94" i="1"/>
  <c r="O94" i="1" s="1"/>
  <c r="I94" i="1"/>
  <c r="N94" i="1" s="1"/>
  <c r="G94" i="1"/>
  <c r="M94" i="1" s="1"/>
  <c r="K93" i="1"/>
  <c r="O93" i="1" s="1"/>
  <c r="I93" i="1"/>
  <c r="N93" i="1" s="1"/>
  <c r="G93" i="1"/>
  <c r="M93" i="1" s="1"/>
  <c r="K92" i="1"/>
  <c r="O92" i="1" s="1"/>
  <c r="I92" i="1"/>
  <c r="N92" i="1" s="1"/>
  <c r="G92" i="1"/>
  <c r="M92" i="1" s="1"/>
  <c r="K91" i="1"/>
  <c r="O91" i="1" s="1"/>
  <c r="I91" i="1"/>
  <c r="N91" i="1" s="1"/>
  <c r="G91" i="1"/>
  <c r="M91" i="1" s="1"/>
  <c r="K90" i="1"/>
  <c r="O90" i="1" s="1"/>
  <c r="I90" i="1"/>
  <c r="N90" i="1" s="1"/>
  <c r="G90" i="1"/>
  <c r="M90" i="1" s="1"/>
  <c r="K89" i="1"/>
  <c r="O89" i="1" s="1"/>
  <c r="I89" i="1"/>
  <c r="N89" i="1" s="1"/>
  <c r="G89" i="1"/>
  <c r="M89" i="1" s="1"/>
  <c r="K88" i="1"/>
  <c r="O88" i="1" s="1"/>
  <c r="I88" i="1"/>
  <c r="N88" i="1" s="1"/>
  <c r="G88" i="1"/>
  <c r="M88" i="1" s="1"/>
  <c r="K87" i="1"/>
  <c r="O87" i="1" s="1"/>
  <c r="I87" i="1"/>
  <c r="N87" i="1" s="1"/>
  <c r="G87" i="1"/>
  <c r="M87" i="1" s="1"/>
  <c r="K86" i="1"/>
  <c r="O86" i="1" s="1"/>
  <c r="I86" i="1"/>
  <c r="N86" i="1" s="1"/>
  <c r="G86" i="1"/>
  <c r="M86" i="1" s="1"/>
  <c r="K85" i="1"/>
  <c r="O85" i="1" s="1"/>
  <c r="I85" i="1"/>
  <c r="N85" i="1" s="1"/>
  <c r="G85" i="1"/>
  <c r="M85" i="1" s="1"/>
  <c r="K84" i="1"/>
  <c r="O84" i="1" s="1"/>
  <c r="I84" i="1"/>
  <c r="N84" i="1" s="1"/>
  <c r="G84" i="1"/>
  <c r="M84" i="1" s="1"/>
  <c r="K83" i="1"/>
  <c r="O83" i="1" s="1"/>
  <c r="I83" i="1"/>
  <c r="N83" i="1" s="1"/>
  <c r="G83" i="1"/>
  <c r="M83" i="1" s="1"/>
  <c r="K82" i="1"/>
  <c r="O82" i="1" s="1"/>
  <c r="I82" i="1"/>
  <c r="N82" i="1" s="1"/>
  <c r="G82" i="1"/>
  <c r="M82" i="1" s="1"/>
  <c r="K81" i="1"/>
  <c r="O81" i="1" s="1"/>
  <c r="I81" i="1"/>
  <c r="N81" i="1" s="1"/>
  <c r="G81" i="1"/>
  <c r="M81" i="1" s="1"/>
  <c r="K80" i="1"/>
  <c r="O80" i="1" s="1"/>
  <c r="I80" i="1"/>
  <c r="N80" i="1" s="1"/>
  <c r="G80" i="1"/>
  <c r="M80" i="1" s="1"/>
  <c r="K79" i="1"/>
  <c r="O79" i="1" s="1"/>
  <c r="I79" i="1"/>
  <c r="N79" i="1" s="1"/>
  <c r="G79" i="1"/>
  <c r="M79" i="1" s="1"/>
  <c r="K78" i="1"/>
  <c r="O78" i="1" s="1"/>
  <c r="I78" i="1"/>
  <c r="N78" i="1" s="1"/>
  <c r="G78" i="1"/>
  <c r="M78" i="1" s="1"/>
  <c r="K77" i="1"/>
  <c r="O77" i="1" s="1"/>
  <c r="I77" i="1"/>
  <c r="N77" i="1" s="1"/>
  <c r="G77" i="1"/>
  <c r="M77" i="1" s="1"/>
  <c r="K76" i="1"/>
  <c r="O76" i="1" s="1"/>
  <c r="I76" i="1"/>
  <c r="N76" i="1" s="1"/>
  <c r="G76" i="1"/>
  <c r="M76" i="1" s="1"/>
  <c r="K75" i="1"/>
  <c r="O75" i="1" s="1"/>
  <c r="I75" i="1"/>
  <c r="N75" i="1" s="1"/>
  <c r="G75" i="1"/>
  <c r="M75" i="1" s="1"/>
  <c r="K74" i="1"/>
  <c r="O74" i="1" s="1"/>
  <c r="I74" i="1"/>
  <c r="N74" i="1" s="1"/>
  <c r="G74" i="1"/>
  <c r="M74" i="1" s="1"/>
  <c r="K73" i="1"/>
  <c r="O73" i="1" s="1"/>
  <c r="I73" i="1"/>
  <c r="N73" i="1" s="1"/>
  <c r="G73" i="1"/>
  <c r="M73" i="1" s="1"/>
  <c r="K72" i="1"/>
  <c r="O72" i="1" s="1"/>
  <c r="I72" i="1"/>
  <c r="N72" i="1" s="1"/>
  <c r="G72" i="1"/>
  <c r="M72" i="1" s="1"/>
  <c r="K71" i="1"/>
  <c r="O71" i="1" s="1"/>
  <c r="I71" i="1"/>
  <c r="N71" i="1" s="1"/>
  <c r="G71" i="1"/>
  <c r="M71" i="1" s="1"/>
  <c r="K70" i="1"/>
  <c r="O70" i="1" s="1"/>
  <c r="I70" i="1"/>
  <c r="N70" i="1" s="1"/>
  <c r="G70" i="1"/>
  <c r="M70" i="1" s="1"/>
  <c r="K69" i="1"/>
  <c r="O69" i="1" s="1"/>
  <c r="I69" i="1"/>
  <c r="N69" i="1" s="1"/>
  <c r="G69" i="1"/>
  <c r="M69" i="1" s="1"/>
  <c r="K68" i="1"/>
  <c r="O68" i="1" s="1"/>
  <c r="I68" i="1"/>
  <c r="N68" i="1" s="1"/>
  <c r="G68" i="1"/>
  <c r="M68" i="1" s="1"/>
  <c r="K67" i="1"/>
  <c r="O67" i="1" s="1"/>
  <c r="I67" i="1"/>
  <c r="N67" i="1" s="1"/>
  <c r="G67" i="1"/>
  <c r="M67" i="1" s="1"/>
  <c r="K66" i="1"/>
  <c r="O66" i="1" s="1"/>
  <c r="I66" i="1"/>
  <c r="N66" i="1" s="1"/>
  <c r="G66" i="1"/>
  <c r="M66" i="1" s="1"/>
  <c r="K65" i="1"/>
  <c r="O65" i="1" s="1"/>
  <c r="I65" i="1"/>
  <c r="N65" i="1" s="1"/>
  <c r="G65" i="1"/>
  <c r="M65" i="1" s="1"/>
  <c r="K64" i="1"/>
  <c r="O64" i="1" s="1"/>
  <c r="I64" i="1"/>
  <c r="N64" i="1" s="1"/>
  <c r="G64" i="1"/>
  <c r="M64" i="1" s="1"/>
  <c r="K63" i="1"/>
  <c r="O63" i="1" s="1"/>
  <c r="I63" i="1"/>
  <c r="N63" i="1" s="1"/>
  <c r="G63" i="1"/>
  <c r="M63" i="1" s="1"/>
  <c r="K62" i="1"/>
  <c r="O62" i="1" s="1"/>
  <c r="I62" i="1"/>
  <c r="N62" i="1" s="1"/>
  <c r="G62" i="1"/>
  <c r="M62" i="1" s="1"/>
  <c r="K61" i="1"/>
  <c r="O61" i="1" s="1"/>
  <c r="I61" i="1"/>
  <c r="N61" i="1" s="1"/>
  <c r="G61" i="1"/>
  <c r="M61" i="1" s="1"/>
  <c r="K60" i="1"/>
  <c r="O60" i="1" s="1"/>
  <c r="I60" i="1"/>
  <c r="N60" i="1" s="1"/>
  <c r="G60" i="1"/>
  <c r="M60" i="1" s="1"/>
  <c r="K59" i="1"/>
  <c r="O59" i="1" s="1"/>
  <c r="I59" i="1"/>
  <c r="N59" i="1" s="1"/>
  <c r="G59" i="1"/>
  <c r="M59" i="1" s="1"/>
  <c r="K58" i="1"/>
  <c r="O58" i="1" s="1"/>
  <c r="I58" i="1"/>
  <c r="N58" i="1" s="1"/>
  <c r="G58" i="1"/>
  <c r="M58" i="1" s="1"/>
  <c r="K57" i="1"/>
  <c r="O57" i="1" s="1"/>
  <c r="I57" i="1"/>
  <c r="N57" i="1" s="1"/>
  <c r="G57" i="1"/>
  <c r="M57" i="1" s="1"/>
  <c r="K56" i="1"/>
  <c r="O56" i="1" s="1"/>
  <c r="I56" i="1"/>
  <c r="N56" i="1" s="1"/>
  <c r="G56" i="1"/>
  <c r="M56" i="1" s="1"/>
  <c r="K55" i="1"/>
  <c r="O55" i="1" s="1"/>
  <c r="I55" i="1"/>
  <c r="N55" i="1" s="1"/>
  <c r="G55" i="1"/>
  <c r="M55" i="1" s="1"/>
  <c r="K54" i="1"/>
  <c r="O54" i="1" s="1"/>
  <c r="I54" i="1"/>
  <c r="N54" i="1" s="1"/>
  <c r="G54" i="1"/>
  <c r="M54" i="1" s="1"/>
  <c r="K53" i="1"/>
  <c r="O53" i="1" s="1"/>
  <c r="I53" i="1"/>
  <c r="N53" i="1" s="1"/>
  <c r="G53" i="1"/>
  <c r="M53" i="1" s="1"/>
  <c r="K52" i="1"/>
  <c r="O52" i="1" s="1"/>
  <c r="I52" i="1"/>
  <c r="N52" i="1" s="1"/>
  <c r="G52" i="1"/>
  <c r="M52" i="1" s="1"/>
  <c r="K51" i="1"/>
  <c r="O51" i="1" s="1"/>
  <c r="I51" i="1"/>
  <c r="N51" i="1" s="1"/>
  <c r="G51" i="1"/>
  <c r="M51" i="1" s="1"/>
  <c r="K50" i="1"/>
  <c r="O50" i="1" s="1"/>
  <c r="I50" i="1"/>
  <c r="N50" i="1" s="1"/>
  <c r="G50" i="1"/>
  <c r="M50" i="1" s="1"/>
  <c r="K49" i="1"/>
  <c r="O49" i="1" s="1"/>
  <c r="I49" i="1"/>
  <c r="N49" i="1" s="1"/>
  <c r="G49" i="1"/>
  <c r="M49" i="1" s="1"/>
  <c r="K48" i="1"/>
  <c r="O48" i="1" s="1"/>
  <c r="I48" i="1"/>
  <c r="N48" i="1" s="1"/>
  <c r="G48" i="1"/>
  <c r="M48" i="1" s="1"/>
  <c r="K47" i="1"/>
  <c r="O47" i="1" s="1"/>
  <c r="I47" i="1"/>
  <c r="N47" i="1" s="1"/>
  <c r="G47" i="1"/>
  <c r="M47" i="1" s="1"/>
  <c r="K46" i="1"/>
  <c r="O46" i="1" s="1"/>
  <c r="I46" i="1"/>
  <c r="N46" i="1" s="1"/>
  <c r="G46" i="1"/>
  <c r="M46" i="1" s="1"/>
  <c r="K45" i="1"/>
  <c r="O45" i="1" s="1"/>
  <c r="I45" i="1"/>
  <c r="N45" i="1" s="1"/>
  <c r="G45" i="1"/>
  <c r="M45" i="1" s="1"/>
  <c r="K44" i="1"/>
  <c r="O44" i="1" s="1"/>
  <c r="I44" i="1"/>
  <c r="N44" i="1" s="1"/>
  <c r="G44" i="1"/>
  <c r="M44" i="1" s="1"/>
  <c r="K43" i="1"/>
  <c r="O43" i="1" s="1"/>
  <c r="I43" i="1"/>
  <c r="N43" i="1" s="1"/>
  <c r="G43" i="1"/>
  <c r="M43" i="1" s="1"/>
  <c r="K42" i="1"/>
  <c r="O42" i="1" s="1"/>
  <c r="I42" i="1"/>
  <c r="N42" i="1" s="1"/>
  <c r="G42" i="1"/>
  <c r="M42" i="1" s="1"/>
  <c r="K41" i="1"/>
  <c r="O41" i="1" s="1"/>
  <c r="I41" i="1"/>
  <c r="N41" i="1" s="1"/>
  <c r="G41" i="1"/>
  <c r="M41" i="1" s="1"/>
  <c r="K40" i="1"/>
  <c r="O40" i="1" s="1"/>
  <c r="I40" i="1"/>
  <c r="N40" i="1" s="1"/>
  <c r="G40" i="1"/>
  <c r="M40" i="1" s="1"/>
  <c r="K39" i="1"/>
  <c r="O39" i="1" s="1"/>
  <c r="I39" i="1"/>
  <c r="N39" i="1" s="1"/>
  <c r="G39" i="1"/>
  <c r="M39" i="1" s="1"/>
  <c r="K38" i="1"/>
  <c r="O38" i="1" s="1"/>
  <c r="I38" i="1"/>
  <c r="N38" i="1" s="1"/>
  <c r="G38" i="1"/>
  <c r="M38" i="1" s="1"/>
  <c r="K37" i="1"/>
  <c r="O37" i="1" s="1"/>
  <c r="I37" i="1"/>
  <c r="N37" i="1" s="1"/>
  <c r="G37" i="1"/>
  <c r="M37" i="1" s="1"/>
  <c r="K36" i="1"/>
  <c r="O36" i="1" s="1"/>
  <c r="I36" i="1"/>
  <c r="N36" i="1" s="1"/>
  <c r="G36" i="1"/>
  <c r="M36" i="1" s="1"/>
  <c r="K35" i="1"/>
  <c r="O35" i="1" s="1"/>
  <c r="I35" i="1"/>
  <c r="N35" i="1" s="1"/>
  <c r="G35" i="1"/>
  <c r="M35" i="1" s="1"/>
  <c r="K34" i="1"/>
  <c r="O34" i="1" s="1"/>
  <c r="I34" i="1"/>
  <c r="N34" i="1" s="1"/>
  <c r="G34" i="1"/>
  <c r="M34" i="1" s="1"/>
  <c r="K33" i="1"/>
  <c r="O33" i="1" s="1"/>
  <c r="I33" i="1"/>
  <c r="N33" i="1" s="1"/>
  <c r="G33" i="1"/>
  <c r="M33" i="1" s="1"/>
  <c r="K32" i="1"/>
  <c r="O32" i="1" s="1"/>
  <c r="I32" i="1"/>
  <c r="N32" i="1" s="1"/>
  <c r="G32" i="1"/>
  <c r="M32" i="1" s="1"/>
  <c r="K31" i="1"/>
  <c r="O31" i="1" s="1"/>
  <c r="I31" i="1"/>
  <c r="N31" i="1" s="1"/>
  <c r="G31" i="1"/>
  <c r="M31" i="1" s="1"/>
  <c r="K30" i="1"/>
  <c r="O30" i="1" s="1"/>
  <c r="I30" i="1"/>
  <c r="N30" i="1" s="1"/>
  <c r="G30" i="1"/>
  <c r="M30" i="1" s="1"/>
  <c r="K29" i="1"/>
  <c r="O29" i="1" s="1"/>
  <c r="I29" i="1"/>
  <c r="N29" i="1" s="1"/>
  <c r="G29" i="1"/>
  <c r="M29" i="1" s="1"/>
  <c r="K28" i="1"/>
  <c r="O28" i="1" s="1"/>
  <c r="I28" i="1"/>
  <c r="N28" i="1" s="1"/>
  <c r="G28" i="1"/>
  <c r="M28" i="1" s="1"/>
  <c r="K27" i="1"/>
  <c r="O27" i="1" s="1"/>
  <c r="I27" i="1"/>
  <c r="N27" i="1" s="1"/>
  <c r="G27" i="1"/>
  <c r="M27" i="1" s="1"/>
  <c r="K26" i="1"/>
  <c r="O26" i="1" s="1"/>
  <c r="I26" i="1"/>
  <c r="N26" i="1" s="1"/>
  <c r="G26" i="1"/>
  <c r="M26" i="1" s="1"/>
  <c r="K25" i="1"/>
  <c r="O25" i="1" s="1"/>
  <c r="I25" i="1"/>
  <c r="N25" i="1" s="1"/>
  <c r="G25" i="1"/>
  <c r="M25" i="1" s="1"/>
  <c r="K24" i="1"/>
  <c r="O24" i="1" s="1"/>
  <c r="I24" i="1"/>
  <c r="N24" i="1" s="1"/>
  <c r="G24" i="1"/>
  <c r="M24" i="1" s="1"/>
  <c r="K23" i="1"/>
  <c r="O23" i="1" s="1"/>
  <c r="I23" i="1"/>
  <c r="N23" i="1" s="1"/>
  <c r="G23" i="1"/>
  <c r="M23" i="1" s="1"/>
  <c r="K22" i="1"/>
  <c r="O22" i="1" s="1"/>
  <c r="I22" i="1"/>
  <c r="N22" i="1" s="1"/>
  <c r="G22" i="1"/>
  <c r="M22" i="1" s="1"/>
  <c r="K21" i="1"/>
  <c r="O21" i="1" s="1"/>
  <c r="I21" i="1"/>
  <c r="N21" i="1" s="1"/>
  <c r="G21" i="1"/>
  <c r="M21" i="1" s="1"/>
  <c r="K20" i="1"/>
  <c r="O20" i="1" s="1"/>
  <c r="I20" i="1"/>
  <c r="N20" i="1" s="1"/>
  <c r="G20" i="1"/>
  <c r="M20" i="1" s="1"/>
  <c r="K19" i="1"/>
  <c r="O19" i="1" s="1"/>
  <c r="I19" i="1"/>
  <c r="N19" i="1" s="1"/>
  <c r="G19" i="1"/>
  <c r="M19" i="1" s="1"/>
  <c r="K18" i="1"/>
  <c r="O18" i="1" s="1"/>
  <c r="I18" i="1"/>
  <c r="N18" i="1" s="1"/>
  <c r="G18" i="1"/>
  <c r="M18" i="1" s="1"/>
  <c r="K17" i="1"/>
  <c r="O17" i="1" s="1"/>
  <c r="I17" i="1"/>
  <c r="N17" i="1" s="1"/>
  <c r="G17" i="1"/>
  <c r="M17" i="1" s="1"/>
  <c r="K16" i="1"/>
  <c r="O16" i="1" s="1"/>
  <c r="I16" i="1"/>
  <c r="N16" i="1" s="1"/>
  <c r="G16" i="1"/>
  <c r="M16" i="1" s="1"/>
  <c r="K15" i="1"/>
  <c r="O15" i="1" s="1"/>
  <c r="I15" i="1"/>
  <c r="N15" i="1" s="1"/>
  <c r="G15" i="1"/>
  <c r="M15" i="1" s="1"/>
  <c r="K14" i="1"/>
  <c r="O14" i="1" s="1"/>
  <c r="I14" i="1"/>
  <c r="N14" i="1" s="1"/>
  <c r="G14" i="1"/>
  <c r="M14" i="1" s="1"/>
  <c r="K13" i="1"/>
  <c r="O13" i="1" s="1"/>
  <c r="I13" i="1"/>
  <c r="N13" i="1" s="1"/>
  <c r="G13" i="1"/>
  <c r="M13" i="1" s="1"/>
  <c r="K12" i="1"/>
  <c r="O12" i="1" s="1"/>
  <c r="I12" i="1"/>
  <c r="N12" i="1" s="1"/>
  <c r="G12" i="1"/>
  <c r="M12" i="1" s="1"/>
  <c r="K11" i="1"/>
  <c r="O11" i="1" s="1"/>
  <c r="I11" i="1"/>
  <c r="N11" i="1" s="1"/>
  <c r="G11" i="1"/>
  <c r="M11" i="1" s="1"/>
  <c r="K10" i="1"/>
  <c r="O10" i="1" s="1"/>
  <c r="I10" i="1"/>
  <c r="N10" i="1" s="1"/>
  <c r="G10" i="1"/>
  <c r="M10" i="1" s="1"/>
  <c r="K9" i="1"/>
  <c r="O9" i="1" s="1"/>
  <c r="I9" i="1"/>
  <c r="N9" i="1" s="1"/>
  <c r="G9" i="1"/>
  <c r="M9" i="1" s="1"/>
  <c r="M8" i="1"/>
  <c r="N4" i="1" s="1"/>
  <c r="O4" i="1" s="1"/>
  <c r="K8" i="1"/>
  <c r="O8" i="1" s="1"/>
  <c r="I8" i="1"/>
  <c r="N8" i="1" s="1"/>
  <c r="G8" i="1"/>
  <c r="N5" i="1" l="1"/>
  <c r="O5" i="1" s="1"/>
  <c r="N6" i="1"/>
  <c r="O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23 01 2024 gününde belirlenen gösterge niteliğindeki TCMB kurları" description="Çalışma kitabındaki '23 01 2024 gününde belirlenen gösterge niteliğindeki TCMB kurları' sorgusuna yönelik bağlantı." type="5" refreshedVersion="8" background="1" refreshOnLoad="1" saveData="1">
    <dbPr connection="Provider=Microsoft.Mashup.OleDb.1;Data Source=$Workbook$;Location=&quot;23 01 2024 gününde belirlenen gösterge niteliğindeki TCMB kurları&quot;;Extended Properties=&quot;&quot;" command="SELECT * FROM [23 01 2024 gününde belirlenen gösterge niteliğindeki TCMB kurları]"/>
  </connection>
  <connection id="2" xr16:uid="{00000000-0015-0000-FFFF-FFFF01000000}" keepAlive="1" name="Sorgu - Document" description="Çalışma kitabındaki 'Document' sorgusuna yönelik bağlantı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<sst xmlns="http://schemas.openxmlformats.org/spreadsheetml/2006/main" count="890" uniqueCount="607">
  <si>
    <t>NAKİT</t>
  </si>
  <si>
    <t>90 GÜN</t>
  </si>
  <si>
    <t>120 GÜN</t>
  </si>
  <si>
    <t xml:space="preserve">EURO KUR </t>
  </si>
  <si>
    <t>GENEL TOPLAM</t>
  </si>
  <si>
    <t>EURO</t>
  </si>
  <si>
    <t>TL</t>
  </si>
  <si>
    <t xml:space="preserve">Kart Kodu     </t>
  </si>
  <si>
    <t xml:space="preserve">Açıklama                                                </t>
  </si>
  <si>
    <t>İsk.</t>
  </si>
  <si>
    <t>NAKİT TOPLAM</t>
  </si>
  <si>
    <t>CH EL 310024</t>
  </si>
  <si>
    <t>Zaman Saati Dijital 1 Dk.-168 Saat</t>
  </si>
  <si>
    <t>90 GÜN TOPLAM</t>
  </si>
  <si>
    <t>CH EL 500310</t>
  </si>
  <si>
    <t>Zaman Rölesi Dn-T03 (0,06Sn-30S) Çok Fonksiyonlu</t>
  </si>
  <si>
    <t>120 GÜN TOPLAM</t>
  </si>
  <si>
    <t>CH EL 500320</t>
  </si>
  <si>
    <t>Motor Koruma Rölesi Dn-Mp02 Faz Sıralı</t>
  </si>
  <si>
    <t>CH EL 500321</t>
  </si>
  <si>
    <t>Sıvı Seviye Kontrol Rölesi Dn-L01</t>
  </si>
  <si>
    <t>CH EL 500536</t>
  </si>
  <si>
    <t>Fotosel Röle 1-10 Lux Ayarlı Dn-F01</t>
  </si>
  <si>
    <t>CH EL 500841</t>
  </si>
  <si>
    <t>Toroid Röle Rdc-03 Serisi 0,03A -30A 1NA/1NK</t>
  </si>
  <si>
    <t>CH EL 500844</t>
  </si>
  <si>
    <t>Toroid Akım Trafosu Ttc Serisi 120 mm</t>
  </si>
  <si>
    <t>CH EL 500845</t>
  </si>
  <si>
    <t>Toroid Akım Trafosu Ttc Serisi 160 mm</t>
  </si>
  <si>
    <t>CH EL 500846</t>
  </si>
  <si>
    <t>Zaman Saati Analog ATR-100 Serisi 1NA 15 Dakika</t>
  </si>
  <si>
    <t>CH EL 657012</t>
  </si>
  <si>
    <t>Darbe Akım Anahtarı 16A 1 Kutup 220V</t>
  </si>
  <si>
    <t>CH EL 946953</t>
  </si>
  <si>
    <t>Açtırma Bobini Sol NXM-160 160A 220V</t>
  </si>
  <si>
    <t>CH EL 946966</t>
  </si>
  <si>
    <t>Açtırma Bobini Nxm-400/630 (400-630A) 220V</t>
  </si>
  <si>
    <t>CH EL 946969</t>
  </si>
  <si>
    <t>Açtırma Bobini Sag Nxm-250/320 (250-320A) 220 V</t>
  </si>
  <si>
    <t>CH EL 946972</t>
  </si>
  <si>
    <t>Açtırma Bobini Sol Nxm-250/320 (250-320A) 220 V</t>
  </si>
  <si>
    <t>CH EL 946974</t>
  </si>
  <si>
    <t>Açtırma Bobini Sağ NXM-160 160A 220V</t>
  </si>
  <si>
    <t>CH EL 946988</t>
  </si>
  <si>
    <t>Açtırma Bobini NXM-1000 (1000A) 230 V AC Sağ</t>
  </si>
  <si>
    <t>CH KD 221216</t>
  </si>
  <si>
    <t>Kontaktör 4 Kutup 220V Nc1-1204M 5,5Kw 12A</t>
  </si>
  <si>
    <t>CH KD 221722</t>
  </si>
  <si>
    <t>Kontaktör 4 Kutup 220V Nc1-2504M 11Kw 25A</t>
  </si>
  <si>
    <t>CH KD 222139</t>
  </si>
  <si>
    <t>Kontaktör 4 Kutup 220V Nc1-4004M 18.5Kw 40A</t>
  </si>
  <si>
    <t>CH KD 222360</t>
  </si>
  <si>
    <t>Kontaktör 4 Kutup 220V Nc1-5004M 22Kw 50A</t>
  </si>
  <si>
    <t>CH KD 222802</t>
  </si>
  <si>
    <t>Kontaktör 4 Kutup 220V Nc1-8004M 37Kw 80A</t>
  </si>
  <si>
    <t>CH KD 223023</t>
  </si>
  <si>
    <t>Kontaktör 4 Kutup 220V Nc1-9504M 45Kw 95A</t>
  </si>
  <si>
    <t>CH KD 236103</t>
  </si>
  <si>
    <t>Kontaktör 4 Kutup 220V Nc2-330M4 160Kw 330A</t>
  </si>
  <si>
    <t>CH KD 236203</t>
  </si>
  <si>
    <t>Kontaktör 4 Kutup 220V Nc2-400M4 200Kw 400A</t>
  </si>
  <si>
    <t>CH KD 671399</t>
  </si>
  <si>
    <t>Kontaktör 4 Kutup 220V Nc2-150M4 75Kw 150A</t>
  </si>
  <si>
    <t>CH KD 671436</t>
  </si>
  <si>
    <t>Kontaktör 4 Kutup 220V Nc2-185M4 90Kw 185A</t>
  </si>
  <si>
    <t>CH KK 243764</t>
  </si>
  <si>
    <t>Kompaze Kontaktör 3 Kutup 12Kvar 1Na+1Nk</t>
  </si>
  <si>
    <t>CH KK 243881</t>
  </si>
  <si>
    <t>Kompaze Kontaktör 3 Kutup 18Kvar 1Na+1Nk</t>
  </si>
  <si>
    <t>CH KK 243998</t>
  </si>
  <si>
    <t>Kompaze Kontaktör 3 Kutup 20Kvar 1Na+1Nk</t>
  </si>
  <si>
    <t>CH KK 244079</t>
  </si>
  <si>
    <t>Kompaze Kontaktör 3 Kutup 30Kvar 1Na+2Nk</t>
  </si>
  <si>
    <t>CH KK 253731</t>
  </si>
  <si>
    <t>Kompaze Kontaktör 3 Kutup 7.5Kvar 1Na+1Nk</t>
  </si>
  <si>
    <t>CH KK 253732</t>
  </si>
  <si>
    <t>Kompaze Kontaktör 3 Kutup 25Kvar 1Na+2Nk</t>
  </si>
  <si>
    <t>CH KK 253734</t>
  </si>
  <si>
    <t>Kompaze Kontaktör 3 Kutup 40Kvar 1Na+2Nk</t>
  </si>
  <si>
    <t>CH KM 171735</t>
  </si>
  <si>
    <t>Mini Kontaktör 220V Ac Nxc-16M10 7,5Kw 16A</t>
  </si>
  <si>
    <t>CH KM 171740</t>
  </si>
  <si>
    <t>Mini kontaktör 24V Dc Nxc-16M10Z 7,5Kw 16A</t>
  </si>
  <si>
    <t>CH KM 220881</t>
  </si>
  <si>
    <t>Mini Kontaktör 24V Dc Nc1-0901Z 4Kw 9A</t>
  </si>
  <si>
    <t>CH KM 221207</t>
  </si>
  <si>
    <t>Mini Kontaktör 24V Dc Nc1-1201Z 5,5Kw 12A</t>
  </si>
  <si>
    <t>CH KM 221529</t>
  </si>
  <si>
    <t>Mini Kontaktör 24V Dc Nc1-1801Z 7,5Kw 18A</t>
  </si>
  <si>
    <t>CH KM 221713</t>
  </si>
  <si>
    <t>Mini Kontaktör 24V Dc Nc1-2501Z 11Kw 25A</t>
  </si>
  <si>
    <t>CH KM 247436</t>
  </si>
  <si>
    <t>Mini Kontaktör 220V Ac Nc6-0610M 2,2Kw 6A</t>
  </si>
  <si>
    <t>CH KM 247445</t>
  </si>
  <si>
    <t>Mini Kontaktör 24V Ac Nc6-0610M 2,2Kw 6A</t>
  </si>
  <si>
    <t>CH KM 247469</t>
  </si>
  <si>
    <t>Mini Kontaktör 220V Ac Nc6-0901M 4Kw 9A</t>
  </si>
  <si>
    <t>CH KM 247478</t>
  </si>
  <si>
    <t>Mini Kontaktör 24V Ac  Nc6-0901M 4Kw 9A</t>
  </si>
  <si>
    <t>CH KM 247568</t>
  </si>
  <si>
    <t>Mini Kontaktör 220V Ac Nc6-0910M 4kW 9A</t>
  </si>
  <si>
    <t>CH KM 247576</t>
  </si>
  <si>
    <t>Mini Kontaktör 24V Ac  Nc6-0910M Kw 9A</t>
  </si>
  <si>
    <t>CH KM 836572</t>
  </si>
  <si>
    <t>Mini Kontaktör 220V Ac Nxc-06M10 2,2Kw 6A</t>
  </si>
  <si>
    <t>CH KM 836576</t>
  </si>
  <si>
    <t>Mini Kontaktör 220V Ac Nxc-09M10 4Kw 9A</t>
  </si>
  <si>
    <t>CH KM 836580</t>
  </si>
  <si>
    <t>Mini Kontaktör 220V Ac Nxc-12M10 5,5Kw 12A</t>
  </si>
  <si>
    <t>CH KM 836657</t>
  </si>
  <si>
    <t>Mini Kontaktör 24V Dc Nxc-06m10/Z 2,2Kw 6A</t>
  </si>
  <si>
    <t>CH KM 836660</t>
  </si>
  <si>
    <t>Mini Kontaktör 24V Dc Nxc-09m10/Z 4Kw 9A</t>
  </si>
  <si>
    <t>CH KM 836663</t>
  </si>
  <si>
    <t>Mini Kontaktör 24V Dc Nxc-12m10/Z 5,5Kw 12A</t>
  </si>
  <si>
    <t>CH KS 256052</t>
  </si>
  <si>
    <t>Sessiz Kontaktör 2 Kutup 1Na+1Nk 20A</t>
  </si>
  <si>
    <t>CH KS 256054</t>
  </si>
  <si>
    <t>Sessiz Kontaktör 2 Kutup 2Na 20A</t>
  </si>
  <si>
    <t>CH KS 256081</t>
  </si>
  <si>
    <t>Sessiz Kontaktör 2 Kutup 2Na 40A</t>
  </si>
  <si>
    <t>CH KS 256083</t>
  </si>
  <si>
    <t>Sessiz Kontaktör 2 Kutup 1Na+1Nk 40A</t>
  </si>
  <si>
    <t>CH KS 256089</t>
  </si>
  <si>
    <t>Sessiz Kontaktör 4 Kutup 4Na 25A</t>
  </si>
  <si>
    <t>CH KS 256091</t>
  </si>
  <si>
    <t>Sessiz Kontaktör 4 Kutup 2Na+2Nk 25A</t>
  </si>
  <si>
    <t>CH KS 256099</t>
  </si>
  <si>
    <t>Sessiz Kontaktör 4 Kutup 4Na 40A</t>
  </si>
  <si>
    <t>CH KS 256101</t>
  </si>
  <si>
    <t>Sessiz Kontaktör 4 Kutup 4Na 63A</t>
  </si>
  <si>
    <t>CH KS 256217</t>
  </si>
  <si>
    <t>Sessiz Kontaktör 4 Kutup 3Na+1Nk 63A</t>
  </si>
  <si>
    <t>CH KS 256237</t>
  </si>
  <si>
    <t>Sessiz Kontaktör 2 Kutup 1Na 1NC 25 A</t>
  </si>
  <si>
    <t>CH KT 221029</t>
  </si>
  <si>
    <t>Kontaktör 220V Nc1-0910M 4Kw 9A</t>
  </si>
  <si>
    <t>CH KT 221355</t>
  </si>
  <si>
    <t>Kontaktör 220V Nc1-1210M 5,5Kw 12A</t>
  </si>
  <si>
    <t>CH KT 222489</t>
  </si>
  <si>
    <t>Kontaktör  220V Nc1-5011M 22Kw 50A</t>
  </si>
  <si>
    <t>CH KT 222931</t>
  </si>
  <si>
    <t>Kontaktör  220V Nc1-8011M 37Kw 80A</t>
  </si>
  <si>
    <t>CH KT 671435</t>
  </si>
  <si>
    <t>Kontaktör  220V Nc2-185M 90Kw 185A</t>
  </si>
  <si>
    <t>CH KT 925213</t>
  </si>
  <si>
    <t>Kontaktör  220V Nxc-32 15Kw 32A 1Na+1Nc</t>
  </si>
  <si>
    <t>CH KT 925250</t>
  </si>
  <si>
    <t>Kontaktör  220V Nxc-100 55Kw 120A 1Na+1Nc</t>
  </si>
  <si>
    <t>CH KT 925254</t>
  </si>
  <si>
    <t>Kontaktör  220V Nxc-100 75Kw 160A 1Na+1Nc</t>
  </si>
  <si>
    <t>CH KT 925353</t>
  </si>
  <si>
    <t>Kontaktör  220V Nxc-09 4Kw 9A 1Na+1Nc</t>
  </si>
  <si>
    <t>CH KT 925416</t>
  </si>
  <si>
    <t>Kontaktör  220V Nxc-100 45Kw 100A 1Na+1Nc</t>
  </si>
  <si>
    <t>CH KT 925479</t>
  </si>
  <si>
    <t>Kontaktör 220V Nxc-12 5,5kW 12A 1Na+1Nc</t>
  </si>
  <si>
    <t>CH KT 925607</t>
  </si>
  <si>
    <t>Kontaktör  220V Nxc-18 7,5Kw 18A 1Na+1Nc</t>
  </si>
  <si>
    <t>CH KT 925735</t>
  </si>
  <si>
    <t>Kontaktör  220V Nxc-25 11Kw 25A 1Na+1Nc</t>
  </si>
  <si>
    <t>CH KT 925859</t>
  </si>
  <si>
    <t>Kontaktör  220V Nxc-38 18,5Kw 38A 1Na+1Nc</t>
  </si>
  <si>
    <t>CH KT 925923</t>
  </si>
  <si>
    <t>Kontaktör  220V Nxc-40 18.5Kw 40A 1Na+1Nc</t>
  </si>
  <si>
    <t>CH KT 925986</t>
  </si>
  <si>
    <t>Kontaktör  220V Nxc-50 22Kw 50A 1Na+1Nc</t>
  </si>
  <si>
    <t>CH KT 938049</t>
  </si>
  <si>
    <t>Kontaktör  220V Nxc-65 30Kw 65A 1Na+1Nc</t>
  </si>
  <si>
    <t>CH KT 938113</t>
  </si>
  <si>
    <t>Kontaktör  220V Nxc-75 37Kw 75A 1Na+1Nc</t>
  </si>
  <si>
    <t>CH KT 938177</t>
  </si>
  <si>
    <t>Kontaktör  220V Nxc-85 37Kw 85A 1Na+1Nc</t>
  </si>
  <si>
    <t>CH KY 261004</t>
  </si>
  <si>
    <t>Mini Kontaktör Yardımcı Kontağı NCF6-11 10 1NA+1NK</t>
  </si>
  <si>
    <t>CH KY 261007</t>
  </si>
  <si>
    <t>Mini Kontaktör Yardımcı Kontağı NCF6-22 10 2NA+2NK</t>
  </si>
  <si>
    <t>CH KY 495972</t>
  </si>
  <si>
    <t>Yardımcı Kontak Yandan Montaj Ns2-80b Au11 1Na+1Nk</t>
  </si>
  <si>
    <t>CH KY 495996</t>
  </si>
  <si>
    <t>Yardımcı Kontak Yandan Montaj Ns2-Au1 1Na+1Nk</t>
  </si>
  <si>
    <t>CH KY 671998</t>
  </si>
  <si>
    <t>Bobin Nc2-400 220V Ac</t>
  </si>
  <si>
    <t>CH KY 925184</t>
  </si>
  <si>
    <t>Yardımcı Kontak Blogu AX-3M/40 / 10A / 4NA</t>
  </si>
  <si>
    <t>CH KY 925186</t>
  </si>
  <si>
    <t>Yardımcı Kontak AX-3M/22 Nxc Seri İçin 2Na+2Nk</t>
  </si>
  <si>
    <t>CH KY 925187</t>
  </si>
  <si>
    <t>Yardımcı Kontak Blogu AX-3M/13/10A /1NA+3NK</t>
  </si>
  <si>
    <t>CH KY 925188</t>
  </si>
  <si>
    <t>Yardımcı Kontak Blogu AX-3M/04 / 10A / 4NK</t>
  </si>
  <si>
    <t>CH KY 925190</t>
  </si>
  <si>
    <t>Yardımcı Kontak AX-3M/11 Nxc Seri İçin 1Na+1Nk</t>
  </si>
  <si>
    <t>CH KY 938251</t>
  </si>
  <si>
    <t>Yardımcı Kontak Blogu AX-3X/22 / 10A / 2NA+2</t>
  </si>
  <si>
    <t>CH KY 938255</t>
  </si>
  <si>
    <t>Yardımcı Kontak Blogu AX-3X/04 / 10A / 4NK</t>
  </si>
  <si>
    <t>CH KY 938256</t>
  </si>
  <si>
    <t>Yardımcı Kontak Blogu AX-3X/11 10A 1NA/1NK</t>
  </si>
  <si>
    <t>CH MK 139373</t>
  </si>
  <si>
    <t>Motor Koruma Ns2 Serisi 24 - 32A</t>
  </si>
  <si>
    <t>CH MK 495087</t>
  </si>
  <si>
    <t>Motor Koruma Ns2 Serisi 25 -40A</t>
  </si>
  <si>
    <t>CH MK 495088</t>
  </si>
  <si>
    <t>Motor Koruma Ns2 Serisi 40 - 63A</t>
  </si>
  <si>
    <t>CH MK 495181</t>
  </si>
  <si>
    <t>Motor Koruma Ns2 Serisi 1 - 1,6A</t>
  </si>
  <si>
    <t>CH MK 495182</t>
  </si>
  <si>
    <t>Motor Koruma Ns2 Serisi 1,6 -2,5A</t>
  </si>
  <si>
    <t>CH MK 495183</t>
  </si>
  <si>
    <t>Motor Koruma Ns2 Serisi  2,5 - 4A</t>
  </si>
  <si>
    <t>CH MK 495184</t>
  </si>
  <si>
    <t>Motor Koruma Ns2 Serisi 4 - 6,3A</t>
  </si>
  <si>
    <t>CH MK 495185</t>
  </si>
  <si>
    <t>Motor Koruma Ns2 Serisi 6 - 10A</t>
  </si>
  <si>
    <t>CH MK 495186</t>
  </si>
  <si>
    <t>Motor Koruma Ns2 Serisi 9 - 14A</t>
  </si>
  <si>
    <t>CH MK 495187</t>
  </si>
  <si>
    <t>Motor Koruma Ns2 Serisi 13 - 18A</t>
  </si>
  <si>
    <t>CH MK 495188</t>
  </si>
  <si>
    <t>Motor Koruma Ns2 Serisi 17 - 23A</t>
  </si>
  <si>
    <t>CH MK 495189</t>
  </si>
  <si>
    <t>Motor Koruma Ns2 Serisi 20 - 25A</t>
  </si>
  <si>
    <t>CH OM 185639</t>
  </si>
  <si>
    <t>Otomat C Tipi 1*63A 4,5Ka</t>
  </si>
  <si>
    <t>CH OM 186412</t>
  </si>
  <si>
    <t>Otomat C Tipi 1*2A 4,5Ka</t>
  </si>
  <si>
    <t>CH OM 186413</t>
  </si>
  <si>
    <t>Otomat C Tipi 1*3A 4,5Ka</t>
  </si>
  <si>
    <t>CH OM 186414</t>
  </si>
  <si>
    <t>Otomat C Tipi 1*4A 4,5Ka</t>
  </si>
  <si>
    <t>CH OM 186416</t>
  </si>
  <si>
    <t>Otomat C Tipi 1*6A 4,5Ka</t>
  </si>
  <si>
    <t>CH OM 186417</t>
  </si>
  <si>
    <t>Otomat C Tipi 1*10A 4,5Ka</t>
  </si>
  <si>
    <t>CH OM 186418</t>
  </si>
  <si>
    <t>Otomat C Tipi 1*16A 4,5Ka</t>
  </si>
  <si>
    <t>CH OM 186419</t>
  </si>
  <si>
    <t>Otomat C Tipi 1*20A 4,5Ka</t>
  </si>
  <si>
    <t>CH OM 186420</t>
  </si>
  <si>
    <t>Otomat C Tipi 1*25A 4,5Ka</t>
  </si>
  <si>
    <t>CH OM 186421</t>
  </si>
  <si>
    <t>Otomat C Tipi 1*32A 4,5Ka</t>
  </si>
  <si>
    <t>CH OM 186422</t>
  </si>
  <si>
    <t>Otomat C Tipi 1*40A 4,5Ka</t>
  </si>
  <si>
    <t>CH OM 186432</t>
  </si>
  <si>
    <t>Otomat B Tipi 1*25A 4,5Ka</t>
  </si>
  <si>
    <t>CH OM 186433</t>
  </si>
  <si>
    <t>Otomat B Tipi 1*32A 4,5Ka</t>
  </si>
  <si>
    <t>CH OM 186434</t>
  </si>
  <si>
    <t>Otomat B Tipi 1*40A 4Ka</t>
  </si>
  <si>
    <t>CH OM 186576</t>
  </si>
  <si>
    <t>Otomat C Tipi 1*50A 4,5Ka</t>
  </si>
  <si>
    <t>CH OM 192177</t>
  </si>
  <si>
    <t>Otomat C Tipi 1*6A 6Ka NB7 Serisi</t>
  </si>
  <si>
    <t>CH OM 192178</t>
  </si>
  <si>
    <t>Otomat C Tipi 1*10A 6Ka NB7 Serisi</t>
  </si>
  <si>
    <t>CH OM 192179</t>
  </si>
  <si>
    <t>Otomat C Tipi 1*16A 6Ka NB7 Serisi</t>
  </si>
  <si>
    <t>CH OM 192180</t>
  </si>
  <si>
    <t>Otomat C Tipi 1*20A 6Ka NB7 Serisi</t>
  </si>
  <si>
    <t>CH OM 192181</t>
  </si>
  <si>
    <t>Otomat C Tipi 1*25A 6Ka NB7 Serisi</t>
  </si>
  <si>
    <t>CH OM 192182</t>
  </si>
  <si>
    <t>Otomat C Tipi 1*32A 6Ka NB7 Serisi</t>
  </si>
  <si>
    <t>CH OM 192183</t>
  </si>
  <si>
    <t>Otomat C Tipi 1*40A 6Ka NB7 Serisi</t>
  </si>
  <si>
    <t>CH OT 158093</t>
  </si>
  <si>
    <t>Otomat C Tipi  3*100A 10Ka</t>
  </si>
  <si>
    <t>CH OT 158095</t>
  </si>
  <si>
    <t>Otomat C Tipi 3* 80A 10Ka</t>
  </si>
  <si>
    <t>CH OT 158096</t>
  </si>
  <si>
    <t>Otomat C Tipi 4*100A 10Ka</t>
  </si>
  <si>
    <t>CH OT 158098</t>
  </si>
  <si>
    <t>Otomat C Tipi 4*80A 10Ka</t>
  </si>
  <si>
    <t>CH OT 158109</t>
  </si>
  <si>
    <t>Otomat C Tipi 3*125A 10Ka</t>
  </si>
  <si>
    <t>CH OT 158110</t>
  </si>
  <si>
    <t>Otomat C Tipi 4*125A 10Ka</t>
  </si>
  <si>
    <t>CH OT 179708</t>
  </si>
  <si>
    <t>Otomat C Tipi 3*50A 6Ka NB7 Serisi</t>
  </si>
  <si>
    <t>CH OT 179710</t>
  </si>
  <si>
    <t>Otomat C Tipi 3*63A 6Ka NB7 Serisi</t>
  </si>
  <si>
    <t>CH OT 179876</t>
  </si>
  <si>
    <t>Otomat C Tipi 3*50 10Ka</t>
  </si>
  <si>
    <t>CH OT 185641</t>
  </si>
  <si>
    <t>Otomat C Tipi 3*63A 4,5Ka</t>
  </si>
  <si>
    <t>CH OT 186467</t>
  </si>
  <si>
    <t>Otomat C Tipi 2*20A 4,5Ka</t>
  </si>
  <si>
    <t>CH OT 186469</t>
  </si>
  <si>
    <t>Otomat C Tipi 2*32A 4,5Ka</t>
  </si>
  <si>
    <t>CH OT 186470</t>
  </si>
  <si>
    <t>Otomat C Tipi 2*40A 4,5Ka</t>
  </si>
  <si>
    <t>CH OT 186501</t>
  </si>
  <si>
    <t>Otomat C Tipi 3*10A 4,5Ka</t>
  </si>
  <si>
    <t>CH OT 186502</t>
  </si>
  <si>
    <t>Otomat C Tipi 3*16A 4,5Ka</t>
  </si>
  <si>
    <t>CH OT 186503</t>
  </si>
  <si>
    <t>Otomat C Tipi 3*20A 4,5Ka</t>
  </si>
  <si>
    <t>CH OT 186504</t>
  </si>
  <si>
    <t>Otomat C Tipi 3*25A 4,5Ka</t>
  </si>
  <si>
    <t>CH OT 186505</t>
  </si>
  <si>
    <t>Otomat C Tipi 3*32A 4,5Ka</t>
  </si>
  <si>
    <t>CH OT 186506</t>
  </si>
  <si>
    <t>Otomat C Tipi 3*40A 4,5Ka</t>
  </si>
  <si>
    <t>CH OT 186540</t>
  </si>
  <si>
    <t>Otomat C Tipi 4*25A 4,5Ka</t>
  </si>
  <si>
    <t>CH OT 186541</t>
  </si>
  <si>
    <t>Otomat C Tipi 4*32A 4,5Ka</t>
  </si>
  <si>
    <t>CH OT 186542</t>
  </si>
  <si>
    <t>Otomat C Tipi 4*40A 4,5Ka</t>
  </si>
  <si>
    <t>CH OT 186561</t>
  </si>
  <si>
    <t>Otomat C Tipi 3*50A 4,5Ka</t>
  </si>
  <si>
    <t>CH OT 186804</t>
  </si>
  <si>
    <t>Otomat C Tipi 4*63A 4,5Ka</t>
  </si>
  <si>
    <t>CH OT 192257</t>
  </si>
  <si>
    <t>Otomat C Tipi 3*16A 6Ka NB7 Serisi</t>
  </si>
  <si>
    <t>CH OT 192258</t>
  </si>
  <si>
    <t>Otomat C Tipi 3*20A 6Ka NB7 Serisi</t>
  </si>
  <si>
    <t>CH OT 192259</t>
  </si>
  <si>
    <t>Otomat C Tipi 3*25A 6Ka NB7 Serisi</t>
  </si>
  <si>
    <t>CH OT 192260</t>
  </si>
  <si>
    <t>Otomat C Tipi 3*32A 6Ka NB7 Serisi</t>
  </si>
  <si>
    <t>CH OT 192261</t>
  </si>
  <si>
    <t>Otomat C Tipi 3*40A 6Ka NB7 Serisi</t>
  </si>
  <si>
    <t>CH PK 500203</t>
  </si>
  <si>
    <t>Pako Şalter Aç Kapa 1X10A</t>
  </si>
  <si>
    <t>CH PK 500204</t>
  </si>
  <si>
    <t>Pako Şalter Aç Kapa 1X16A</t>
  </si>
  <si>
    <t>CH PK 500206</t>
  </si>
  <si>
    <t>Pako Şalter Aç Kapa 1X25A</t>
  </si>
  <si>
    <t>CH PK 500207</t>
  </si>
  <si>
    <t>Pako Şalter Aç Kapa 1X40A</t>
  </si>
  <si>
    <t>CH PK 500217</t>
  </si>
  <si>
    <t>Pako Şalter Aç Kapa 3X10A</t>
  </si>
  <si>
    <t>CH PK 500218</t>
  </si>
  <si>
    <t>Pako Şalter Aç Kapa 3X16A</t>
  </si>
  <si>
    <t>CH PK 500220</t>
  </si>
  <si>
    <t>Pako Şalter Aç Kapa 3X25A</t>
  </si>
  <si>
    <t>CH PK 500221</t>
  </si>
  <si>
    <t>Pako Şalter Aç Kapa 3X40A</t>
  </si>
  <si>
    <t>CH PK 500222</t>
  </si>
  <si>
    <t>Pako Şalter Aç Kapa 3X63A</t>
  </si>
  <si>
    <t>CH PK 500287</t>
  </si>
  <si>
    <t>Pako Şalter Kutup Değiştirici 1X10A</t>
  </si>
  <si>
    <t>CH PK 500288</t>
  </si>
  <si>
    <t>Pako Şalter Kutup Değiştirici 1X16A</t>
  </si>
  <si>
    <t>CH PK 500290</t>
  </si>
  <si>
    <t>Pako Şalter Kutup Değiştirici 1X25A</t>
  </si>
  <si>
    <t>CH PK 500301</t>
  </si>
  <si>
    <t>Pako Şalter Kutup Değiştirici 3X10A</t>
  </si>
  <si>
    <t>CH PK 500302</t>
  </si>
  <si>
    <t>Pako Şalter Kutup Değiştirici 3X25A</t>
  </si>
  <si>
    <t>CH PK 500303</t>
  </si>
  <si>
    <t>Pako Şalter Kutup Değiştirici 3X40A</t>
  </si>
  <si>
    <t>CH PK 500304</t>
  </si>
  <si>
    <t>Pako Şalter Kutup Değiştirici 3X63A</t>
  </si>
  <si>
    <t>CH PK 500415</t>
  </si>
  <si>
    <t>Pako Şalter 2 Kademeli 1X16A</t>
  </si>
  <si>
    <t>CH PK 500417</t>
  </si>
  <si>
    <t>Pako Şalter 2 Kademeli 1X25A</t>
  </si>
  <si>
    <t>CH PK 500422</t>
  </si>
  <si>
    <t>Pako Şalter 3 Kademeli 1X16A</t>
  </si>
  <si>
    <t>CH PK 500424</t>
  </si>
  <si>
    <t>Pako Şalter 3 Kademeli 1X25A</t>
  </si>
  <si>
    <t>CH PK 500436</t>
  </si>
  <si>
    <t>Pako Şalter 5 Kademeli 1X16A</t>
  </si>
  <si>
    <t>CH PK 500438</t>
  </si>
  <si>
    <t>Pako Şalter 5 Kademeli 1X25A</t>
  </si>
  <si>
    <t>CH RL 200212</t>
  </si>
  <si>
    <t>Kaçak Akım Rölesi 2*25A 30Ma</t>
  </si>
  <si>
    <t>CH RL 200213</t>
  </si>
  <si>
    <t>Kaçak Akım Rölesi 2*40A 30Ma</t>
  </si>
  <si>
    <t>CH RL 200214</t>
  </si>
  <si>
    <t>Kaçak Akım Rölesi 2*63A 30Ma</t>
  </si>
  <si>
    <t>CH RL 200218</t>
  </si>
  <si>
    <t>Kaçak Akım Rölesi 2*25A 300Ma</t>
  </si>
  <si>
    <t>CH RL 200219</t>
  </si>
  <si>
    <t>Kaçak Akım Rölesi 2*40A 300Ma</t>
  </si>
  <si>
    <t>CH RL 200220</t>
  </si>
  <si>
    <t>Kaçak Akım Rölesi 2*63A 300Ma</t>
  </si>
  <si>
    <t>CH RL 200223</t>
  </si>
  <si>
    <t>Kaçak Akım Rölesi 4*25A 30Ma</t>
  </si>
  <si>
    <t>CH RL 200224</t>
  </si>
  <si>
    <t>Kaçak Akım Rölesi 4*40A 30Ma</t>
  </si>
  <si>
    <t>CH RL 200225</t>
  </si>
  <si>
    <t>Kaçak Akım Rölesi 4*63A 30Ma</t>
  </si>
  <si>
    <t>CH RL 200229</t>
  </si>
  <si>
    <t>Kaçak Akım Rölesi 4*25A 300Ma</t>
  </si>
  <si>
    <t>CH RL 200230</t>
  </si>
  <si>
    <t>Kaçak Akım Rölesi 4*40A 300Ma</t>
  </si>
  <si>
    <t>CH RL 200231</t>
  </si>
  <si>
    <t>Kaçak Akım Rölesi 4*63A 300Ma</t>
  </si>
  <si>
    <t>CH RL 200277</t>
  </si>
  <si>
    <t>Kaçak Akım Rölesi 2*80A 30Ma</t>
  </si>
  <si>
    <t>CH RL 200281</t>
  </si>
  <si>
    <t>Kaçak Akım Rölesi 2*80A 300Ma</t>
  </si>
  <si>
    <t>CH RL 200282</t>
  </si>
  <si>
    <t>Kaçak Akım Rölesi 2*100A 300Ma</t>
  </si>
  <si>
    <t>CH RL 200758</t>
  </si>
  <si>
    <t>Kaçak Akım Rölesi 4*100A 300Ma</t>
  </si>
  <si>
    <t>CH RL 200760</t>
  </si>
  <si>
    <t>Kaçak Akım Rölesi 4*80A 300 Ma</t>
  </si>
  <si>
    <t>CH RL 397616</t>
  </si>
  <si>
    <t>Kaçak Akım Rölesi 4*80A 30 Ma</t>
  </si>
  <si>
    <t>CH RL 397617</t>
  </si>
  <si>
    <t>Kaçak Akım Rölesi 4*100A 30Ma</t>
  </si>
  <si>
    <t>CH TK 799012</t>
  </si>
  <si>
    <t>Tüp Kondansatör 230Vac 0.5Kw Ag</t>
  </si>
  <si>
    <t>CH TK 799013</t>
  </si>
  <si>
    <t>Tüp Kondansatör 230Vac 1Kvar Ag</t>
  </si>
  <si>
    <t>CH TK 799014</t>
  </si>
  <si>
    <t>Tüp Kondansatör 230Vac 1.5Kvar Ag</t>
  </si>
  <si>
    <t>CH TK 799015</t>
  </si>
  <si>
    <t>Tüp Kondansatör 230Vac 2.5 Kw Ag</t>
  </si>
  <si>
    <t>CH TK 799016</t>
  </si>
  <si>
    <t>Tüp Kondansatör 230Vac 5Kw Ag</t>
  </si>
  <si>
    <t>CH TK 799017</t>
  </si>
  <si>
    <t>Tüp Kondansatör 230Vac 7.5Kw Ag</t>
  </si>
  <si>
    <t>CH TK 799019</t>
  </si>
  <si>
    <t>Tüp Kondansatör 400Vac 0.5Kw Ag</t>
  </si>
  <si>
    <t>CH TK 799020</t>
  </si>
  <si>
    <t>Tüp Kondansatör 400Vac 1Kvar  Ag</t>
  </si>
  <si>
    <t>CH TK 799021</t>
  </si>
  <si>
    <t>Tüp Kondansatör 400Vac 1.5Kvar Ag</t>
  </si>
  <si>
    <t>CH TK 799022</t>
  </si>
  <si>
    <t>Tüp Kondansatör 400Vac 2.5Kvar Ag</t>
  </si>
  <si>
    <t>CH TK 799024</t>
  </si>
  <si>
    <t>Tüp Kondansatör 400Vac 7,5 Kvar Ag</t>
  </si>
  <si>
    <t>CH TK 799032</t>
  </si>
  <si>
    <t>Tüp Kondansatör 450Vac 5Kvar Ag</t>
  </si>
  <si>
    <t>CH TK 799033</t>
  </si>
  <si>
    <t>Tüp Kondansatör 450Vac 7,5Kvar Ag</t>
  </si>
  <si>
    <t>CH TK 799034</t>
  </si>
  <si>
    <t>Tüp Kondansatör 450Vac 10Kvar Ag</t>
  </si>
  <si>
    <t>CH TK 799035</t>
  </si>
  <si>
    <t>Tüp Kondansatör 450Vac 15Kvar Ag</t>
  </si>
  <si>
    <t>CH TK 799036</t>
  </si>
  <si>
    <t>Tüp Kondansatör 450Vac 20Kw Ag</t>
  </si>
  <si>
    <t>CH TK 799037</t>
  </si>
  <si>
    <t>Tüp Kondansatör 450Vac 25Kw Ag</t>
  </si>
  <si>
    <t>CH TK 799038</t>
  </si>
  <si>
    <t>Tüp Kondansatör 450Vac 30Kw Ag</t>
  </si>
  <si>
    <t>CH TR 268095</t>
  </si>
  <si>
    <t>Termik Röle 9-13A 1Na+1Nk</t>
  </si>
  <si>
    <t>CH TR 268096</t>
  </si>
  <si>
    <t>Termik Röle 7-10A 1Na+1Nk</t>
  </si>
  <si>
    <t>CH TR 268097</t>
  </si>
  <si>
    <t>Termik Röle 12-18A 1Na+1Nk</t>
  </si>
  <si>
    <t>CH TR 268131</t>
  </si>
  <si>
    <t>Termik Röle 1,6-2,5A 1Na+1Nk</t>
  </si>
  <si>
    <t>CH TR 268137</t>
  </si>
  <si>
    <t>Termik Röle 1-1,6A 1Na+1Nk</t>
  </si>
  <si>
    <t>CH TR 268138</t>
  </si>
  <si>
    <t>Termik Röle 1,25-2A 1Na+1Nk</t>
  </si>
  <si>
    <t>CH TR 268139</t>
  </si>
  <si>
    <t>Termik Röle 2,5-4A 1Na+1Nk</t>
  </si>
  <si>
    <t>CH TR 268140</t>
  </si>
  <si>
    <t>Termik Röle 4-6A 1Na+1Nk</t>
  </si>
  <si>
    <t>CH TR 268141</t>
  </si>
  <si>
    <t>Termik Röle 5,5-8A 1Na+1Nk</t>
  </si>
  <si>
    <t>CH TR 268142</t>
  </si>
  <si>
    <t>Termik Röle 17-25A 1Na+1Nk</t>
  </si>
  <si>
    <t>CH TR 268143</t>
  </si>
  <si>
    <t>Termik Röle 23-32A 1Na+1Nk</t>
  </si>
  <si>
    <t>CH TR 268169</t>
  </si>
  <si>
    <t>Termik Röle Mini 0,63-1A 1Na+1Nk</t>
  </si>
  <si>
    <t>CH TR 268170</t>
  </si>
  <si>
    <t>Termik Röle Mini 1-1,6A 1Na+1Nk</t>
  </si>
  <si>
    <t>CH TR 268173</t>
  </si>
  <si>
    <t>Termik Röle Mini 2,5-4A 1Na+1Nk</t>
  </si>
  <si>
    <t>CH TR 268174</t>
  </si>
  <si>
    <t>Termik Röle Mini 4-6A 1Na+1Nk</t>
  </si>
  <si>
    <t>CH TR 268175</t>
  </si>
  <si>
    <t>Termik Röle Mini 5,5-8A 1Na+1Nk</t>
  </si>
  <si>
    <t>CH TR 268176</t>
  </si>
  <si>
    <t>Termik Röle Mini 7-10A 1Na+1Nk</t>
  </si>
  <si>
    <t>CH TR 268177</t>
  </si>
  <si>
    <t>Termik Röle Mini 9-13A 1Na+1Nk</t>
  </si>
  <si>
    <t>CH TR 837096</t>
  </si>
  <si>
    <t>Termik Röle Nxr Seri İçin Nxr-12  0,63-1A</t>
  </si>
  <si>
    <t>CH TR 837097</t>
  </si>
  <si>
    <t>Termik Röle Nxr Seri İçin Nxr-12  1-1,6A</t>
  </si>
  <si>
    <t>CH TR 837110</t>
  </si>
  <si>
    <t>Termik Röle Nxc Seri İçin Nxr-25  1-1,6A</t>
  </si>
  <si>
    <t>CH TR 837113</t>
  </si>
  <si>
    <t>Termik Röle Nxc Seri İçin Nxr-25  2,5-4A</t>
  </si>
  <si>
    <t>CH TR 837114</t>
  </si>
  <si>
    <t>Termik Röle Nxc Seri İçin Nxr-25  4-6A</t>
  </si>
  <si>
    <t>CH TR 837115</t>
  </si>
  <si>
    <t>Termik Röle Nxc Seri İçin Nxr-25  5,5-8A</t>
  </si>
  <si>
    <t>CH TR 837116</t>
  </si>
  <si>
    <t>Termik Röle Nxc Seri İçin Nxr-25  7-10A</t>
  </si>
  <si>
    <t>CH TR 837117</t>
  </si>
  <si>
    <t>Termik Röle Nxc Seri Için Nxr-25  9-13A</t>
  </si>
  <si>
    <t>CH TR 837118</t>
  </si>
  <si>
    <t>Termik Röle Nxc Seri İçin Nxr-25  12-18A</t>
  </si>
  <si>
    <t>CH TR 837119</t>
  </si>
  <si>
    <t>Termik Röle Nxc Seri İçin Nxr-25  17-25A</t>
  </si>
  <si>
    <t>CH TR 837120</t>
  </si>
  <si>
    <t>Termik Röle Nxc Seri İçin Nxr-38  23-32A</t>
  </si>
  <si>
    <t>CH TR 837996</t>
  </si>
  <si>
    <t>DIN Raya Montaj Blogu NR2-93-NXR-100 Uyumlu</t>
  </si>
  <si>
    <t>CH TR 837997</t>
  </si>
  <si>
    <t>DIN Raya Montaj Blogu NR2-36-NXR-38 Uyumlu</t>
  </si>
  <si>
    <t>CH TR 837999</t>
  </si>
  <si>
    <t>DIN Raya Montaj Blogu NR2-11,5-NXR-12 Uyumlu</t>
  </si>
  <si>
    <t>CH TS 131361</t>
  </si>
  <si>
    <t>Kompakt Şalter Sabit Tip Nxm-125S 80A 25Ka</t>
  </si>
  <si>
    <t>CH TS 131362</t>
  </si>
  <si>
    <t>Kompakt Şalter Sabit Tip Nxm-125S 100A 25Ka</t>
  </si>
  <si>
    <t>CH TS 131363</t>
  </si>
  <si>
    <t>Kompakt Şalter Sabit Tip Nxm-125S 125A 25Ka</t>
  </si>
  <si>
    <t>CH TS 131364</t>
  </si>
  <si>
    <t>Kompakt Şalter Sabit Tip Nxm-160S 160A 25Ka</t>
  </si>
  <si>
    <t>CH TS 131367</t>
  </si>
  <si>
    <t>Kompakt Şalter Sabit Tip Nxm-250S 200A 36Ka</t>
  </si>
  <si>
    <t>CH TS 131369</t>
  </si>
  <si>
    <t>Kompakt Şalter Sabit Tip Nxm-250S 250A 36Ka</t>
  </si>
  <si>
    <t>CH TS 131371</t>
  </si>
  <si>
    <t>Kompakt Şalter Sabit Tip Nxm-400S 315A 36Ka</t>
  </si>
  <si>
    <t>CH TS 131373</t>
  </si>
  <si>
    <t>Kompakt Şalter Sabit Tip Nxm-400S 400A 36Ka</t>
  </si>
  <si>
    <t>CH TS 131374</t>
  </si>
  <si>
    <t>Kompakt Şalter Sabit Tip Nxm-630S 500A 50Ka</t>
  </si>
  <si>
    <t>CH TS 131375</t>
  </si>
  <si>
    <t>Kompakt Şalter Sabit Tip Nxm-630S 630A 50Ka</t>
  </si>
  <si>
    <t>CH TS 131376</t>
  </si>
  <si>
    <t>Kompakt Şalter Sabit Tip Nxm-800S 800A 50Ka</t>
  </si>
  <si>
    <t>CH TS 131377</t>
  </si>
  <si>
    <t>Kompakt Şalter Sabit Tip Nxm-1000S 1000A 50Ka</t>
  </si>
  <si>
    <t>CH TS 131378</t>
  </si>
  <si>
    <t>Kompakt Şalter Sabit Tip Nxm-1600S 1600A 50Ka</t>
  </si>
  <si>
    <t>CH TS 205887</t>
  </si>
  <si>
    <t>Kompakt Şalter Sabit Tip Nxm-63S/3300 40A 25Ka</t>
  </si>
  <si>
    <t>CH TS 205888</t>
  </si>
  <si>
    <t>Kompakt Şalter Sabit Tip Nxm-63S/3300 50A 25Ka</t>
  </si>
  <si>
    <t>CH TS 205889</t>
  </si>
  <si>
    <t>Kompakt Şalter Sabit Tip Nxm-63S/3300 63A 25Ka</t>
  </si>
  <si>
    <t>CH TS 205913</t>
  </si>
  <si>
    <t>Nxm-63S/4300B 4 Kutup 63A 25Ka Sabit Chint</t>
  </si>
  <si>
    <t>CH TS 844281</t>
  </si>
  <si>
    <t>Nxm-1000S 4 Kutup 1000A 50Ka Sabit Chint</t>
  </si>
  <si>
    <t>CH TS 844292</t>
  </si>
  <si>
    <t>Nxm-125H 4 Kutup 125A 50Ka Sabit Chint</t>
  </si>
  <si>
    <t>CH TS 844298</t>
  </si>
  <si>
    <t>Kompakt Şalter Sabit Tip Nxm-125H 80A 50Ka 4 Kutup</t>
  </si>
  <si>
    <t>CH TS 844303</t>
  </si>
  <si>
    <t>Nxm-125S 4 Kutup 100A 25Ka Sabit Chint</t>
  </si>
  <si>
    <t>CH TS 844304</t>
  </si>
  <si>
    <t>Nxm-125S 4 Kutup 125A 25Ka Sabit Chint</t>
  </si>
  <si>
    <t>CH TS 844310</t>
  </si>
  <si>
    <t>Nxm-125S 4 Kutup 80A 25Ka Sabit Chint</t>
  </si>
  <si>
    <t>CH TS 844328</t>
  </si>
  <si>
    <t>Nxm-160s 4 Kutup 160A 36Ka Sabit Chint</t>
  </si>
  <si>
    <t>CH TS 844343</t>
  </si>
  <si>
    <t>Nxm-250H 4 Kutup 250A 36Ka Sabit Chint</t>
  </si>
  <si>
    <t>CH TS 844364</t>
  </si>
  <si>
    <t>Nxm-400S 4 Kutup 315A 36Ka Sabit Chint</t>
  </si>
  <si>
    <t>CH TS 844377</t>
  </si>
  <si>
    <t>Nxm-630S 4 Kutup 630A 50Ka Sabit Chint</t>
  </si>
  <si>
    <t>CH TS 844384</t>
  </si>
  <si>
    <t>Nxm-800S 4 Kutup 800A 50Ka Sabit Chint</t>
  </si>
  <si>
    <t>CH TS 937558</t>
  </si>
  <si>
    <t>Kompakt Şalter Sabit Tip NA1-3200XN 2500A 65Ka</t>
  </si>
  <si>
    <t>CH YA 434249</t>
  </si>
  <si>
    <t>Yük Ayırıcı 160A 3 Kutup Yeni</t>
  </si>
  <si>
    <t>CH YA 434251</t>
  </si>
  <si>
    <t>Yük Ayırıcı Chint 400A (125A-630A) 3 Kutup</t>
  </si>
  <si>
    <t>CH YA 434252</t>
  </si>
  <si>
    <t>Yük Ayırıcı Chint 630A (315A-630A) 3 Kutup Yeni</t>
  </si>
  <si>
    <t>Döviz Cinsi</t>
  </si>
  <si>
    <t>Döviz Alış</t>
  </si>
  <si>
    <t>Döviz Satış</t>
  </si>
  <si>
    <t>Efektif Alış</t>
  </si>
  <si>
    <t>Efektif Satış</t>
  </si>
  <si>
    <t>1 ABD DOLARI</t>
  </si>
  <si>
    <t>1 AVUSTRALYA DOLARI</t>
  </si>
  <si>
    <t>1 DANİMARKA KRONU</t>
  </si>
  <si>
    <t>1 EURO</t>
  </si>
  <si>
    <t>1 İNGİLİZ STERLİNİ</t>
  </si>
  <si>
    <t>1 İSVİÇRE FRANGI</t>
  </si>
  <si>
    <t>1 İSVEÇ KRONU</t>
  </si>
  <si>
    <t>1 KANADA DOLARI</t>
  </si>
  <si>
    <t>1 KUVEYT DİNARI</t>
  </si>
  <si>
    <t>1 NORVEÇ KRONU</t>
  </si>
  <si>
    <t>1 SUUDİ ARABİSTAN RİYALİ</t>
  </si>
  <si>
    <t>100 JAPON YENİ</t>
  </si>
  <si>
    <t>1 BULGAR LEVASI</t>
  </si>
  <si>
    <t>1 RUMEN LEYİ</t>
  </si>
  <si>
    <t>1 RUS RUBLESİ</t>
  </si>
  <si>
    <t>100 İRAN RİYALİ</t>
  </si>
  <si>
    <t>1 ÇİN YUANI</t>
  </si>
  <si>
    <t>1 PAKİSTAN RUPİSİ</t>
  </si>
  <si>
    <t>1 KATAR RİYALİ</t>
  </si>
  <si>
    <t>1 GÜNEY KORE WONU</t>
  </si>
  <si>
    <t>1 AZERBAYCAN YENİ MANATI</t>
  </si>
  <si>
    <t>1 BİRLEŞİK ARAP EMİRLİKLERİ DİRHEMİ</t>
  </si>
  <si>
    <t xml:space="preserve"> Liste
Fiyatı</t>
  </si>
  <si>
    <t>Para
Birimi</t>
  </si>
  <si>
    <t>Sipariş
Miktarı</t>
  </si>
  <si>
    <t>Brim
Fiyat
Euro</t>
  </si>
  <si>
    <t>Nakit
Toplam
Euro</t>
  </si>
  <si>
    <t>90 Gün
Toplam
Euro</t>
  </si>
  <si>
    <t>120 Gün
Toplam
Euro</t>
  </si>
  <si>
    <t>Kamp.
Stok
Adedi</t>
  </si>
  <si>
    <r>
      <t xml:space="preserve">* Kampanyamız eski liste fiyatlarından olup </t>
    </r>
    <r>
      <rPr>
        <b/>
        <sz val="9"/>
        <rFont val="Tahoma"/>
        <family val="2"/>
        <charset val="162"/>
      </rPr>
      <t>31 Ocak tarihine kadar eski listeden sipariş girilebilir.</t>
    </r>
    <r>
      <rPr>
        <sz val="9"/>
        <rFont val="Tahoma"/>
        <family val="2"/>
        <charset val="162"/>
      </rPr>
      <t xml:space="preserve">
* </t>
    </r>
    <r>
      <rPr>
        <b/>
        <sz val="9"/>
        <rFont val="Tahoma"/>
        <family val="2"/>
        <charset val="162"/>
      </rPr>
      <t>1 Şubat itibariyle yeni listeden siparişler alınacaktır.</t>
    </r>
    <r>
      <rPr>
        <sz val="9"/>
        <rFont val="Tahoma"/>
        <family val="2"/>
        <charset val="162"/>
      </rPr>
      <t xml:space="preserve"> Kampanyayı bitirme hakkı Uğur Elektrik'e aittir.
* Kampanya stoktaki ürünler için geçerlidir. Listede olmayan ürünlerin siparişi durumunda yeni listeden fiyatlandırılacaktır.
* TCMB güncel satış kuru baz alınacaktır.
* Chint hediye çeki kampanyasından faydalanmak için Chint'in belirttiği minimum sipariş miktarları geçerlidir.
* Chint hediye çekleri sınırlı sayıdadır. Bitirme hakkı Chint'e aittir.
* Sipariş miktarınızı ve güncel Euro kurunu girip teklifinizi oluşturabilirsiniz.
* Fiyatlara KDV Dahil değildir.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</si>
</sst>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0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b/>
      <sz val="10"/>
      <color theme="0"/>
      <name val="Tahoma"/>
      <family val="2"/>
      <charset val="162"/>
    </font>
    <font>
      <sz val="10"/>
      <color theme="0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name val="Tahoma"/>
      <family val="2"/>
      <charset val="162"/>
    </font>
    <font>
      <b/>
      <sz val="10"/>
      <name val="Tahoma"/>
      <family val="2"/>
      <charset val="162"/>
    </font>
    <font>
      <sz val="10"/>
      <color theme="1"/>
      <name val="Tahoma"/>
      <family val="2"/>
      <charset val="162"/>
    </font>
    <font>
      <sz val="9"/>
      <name val="Tahoma"/>
      <family val="2"/>
      <charset val="162"/>
    </font>
    <font>
      <b/>
      <sz val="9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1" fillId="9" borderId="0" xfId="0" applyFont="1" applyFill="1"/>
    <xf numFmtId="0" fontId="4" fillId="9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9" borderId="0" xfId="0" applyFont="1" applyFill="1" applyAlignment="1">
      <alignment horizontal="left"/>
    </xf>
    <xf numFmtId="0" fontId="3" fillId="9" borderId="0" xfId="0" applyFont="1" applyFill="1" applyAlignment="1">
      <alignment horizontal="center" vertical="center"/>
    </xf>
    <xf numFmtId="164" fontId="3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ışVeri_1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Döviz Cinsi" tableColumnId="1"/>
      <queryTableField id="2" name="Döviz Alış" tableColumnId="2"/>
      <queryTableField id="3" name="Döviz Satış" tableColumnId="3"/>
      <queryTableField id="4" name="Efektif Alış" tableColumnId="4"/>
      <queryTableField id="5" name="Efektif Satış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23_01_2024_gününde_belirlenen_gösterge_niteliğindeki_TCMB_kurları" displayName="_23_01_2024_gününde_belirlenen_gösterge_niteliğindeki_TCMB_kurları" ref="A1:E23" tableType="queryTable" totalsRowShown="0">
  <autoFilter ref="A1:E23" xr:uid="{00000000-0009-0000-0100-000001000000}"/>
  <tableColumns count="5">
    <tableColumn id="1" xr3:uid="{00000000-0010-0000-0000-000001000000}" uniqueName="1" name="Döviz Cinsi" queryTableFieldId="1" dataDxfId="0"/>
    <tableColumn id="2" xr3:uid="{00000000-0010-0000-0000-000002000000}" uniqueName="2" name="Döviz Alış" queryTableFieldId="2"/>
    <tableColumn id="3" xr3:uid="{00000000-0010-0000-0000-000003000000}" uniqueName="3" name="Döviz Satış" queryTableFieldId="3"/>
    <tableColumn id="4" xr3:uid="{00000000-0010-0000-0000-000004000000}" uniqueName="4" name="Efektif Alış" queryTableFieldId="4"/>
    <tableColumn id="5" xr3:uid="{00000000-0010-0000-0000-000005000000}" uniqueName="5" name="Efektif Satış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>
      <selection activeCell="E5" sqref="E5"/>
    </sheetView>
  </sheetViews>
  <sheetFormatPr defaultRowHeight="15" x14ac:dyDescent="0.25"/>
  <cols>
    <col min="1" max="1" width="35" bestFit="1" customWidth="1"/>
    <col min="2" max="2" width="11.85546875" bestFit="1" customWidth="1"/>
    <col min="3" max="3" width="12.7109375" bestFit="1" customWidth="1"/>
    <col min="4" max="4" width="12.85546875" bestFit="1" customWidth="1"/>
    <col min="5" max="5" width="13.7109375" bestFit="1" customWidth="1"/>
  </cols>
  <sheetData>
    <row r="1" spans="1:5" x14ac:dyDescent="0.25">
      <c r="A1" t="s">
        <v>571</v>
      </c>
      <c r="B1" t="s">
        <v>572</v>
      </c>
      <c r="C1" t="s">
        <v>573</v>
      </c>
      <c r="D1" t="s">
        <v>574</v>
      </c>
      <c r="E1" t="s">
        <v>575</v>
      </c>
    </row>
    <row r="2" spans="1:5" x14ac:dyDescent="0.25">
      <c r="A2" t="s">
        <v>576</v>
      </c>
      <c r="B2">
        <v>302185</v>
      </c>
      <c r="C2">
        <v>30273</v>
      </c>
      <c r="D2">
        <v>301974</v>
      </c>
      <c r="E2">
        <v>303184</v>
      </c>
    </row>
    <row r="3" spans="1:5" x14ac:dyDescent="0.25">
      <c r="A3" t="s">
        <v>577</v>
      </c>
      <c r="B3">
        <v>198737</v>
      </c>
      <c r="C3">
        <v>200033</v>
      </c>
      <c r="D3">
        <v>197823</v>
      </c>
      <c r="E3">
        <v>201233</v>
      </c>
    </row>
    <row r="4" spans="1:5" x14ac:dyDescent="0.25">
      <c r="A4" t="s">
        <v>578</v>
      </c>
      <c r="B4">
        <v>44057</v>
      </c>
      <c r="C4">
        <v>44273</v>
      </c>
      <c r="D4">
        <v>44026</v>
      </c>
      <c r="E4">
        <v>44375</v>
      </c>
    </row>
    <row r="5" spans="1:5" x14ac:dyDescent="0.25">
      <c r="A5" t="s">
        <v>579</v>
      </c>
      <c r="B5">
        <v>329087</v>
      </c>
      <c r="C5">
        <v>32968</v>
      </c>
      <c r="D5">
        <v>328857</v>
      </c>
      <c r="E5">
        <v>330175</v>
      </c>
    </row>
    <row r="6" spans="1:5" x14ac:dyDescent="0.25">
      <c r="A6" t="s">
        <v>580</v>
      </c>
      <c r="B6">
        <v>383964</v>
      </c>
      <c r="C6">
        <v>385966</v>
      </c>
      <c r="D6">
        <v>383695</v>
      </c>
      <c r="E6">
        <v>386545</v>
      </c>
    </row>
    <row r="7" spans="1:5" x14ac:dyDescent="0.25">
      <c r="A7" t="s">
        <v>581</v>
      </c>
      <c r="B7">
        <v>347442</v>
      </c>
      <c r="C7">
        <v>349672</v>
      </c>
      <c r="D7">
        <v>34692</v>
      </c>
      <c r="E7">
        <v>350197</v>
      </c>
    </row>
    <row r="8" spans="1:5" x14ac:dyDescent="0.25">
      <c r="A8" t="s">
        <v>582</v>
      </c>
      <c r="B8">
        <v>28828</v>
      </c>
      <c r="C8">
        <v>29126</v>
      </c>
      <c r="D8">
        <v>28808</v>
      </c>
      <c r="E8">
        <v>29193</v>
      </c>
    </row>
    <row r="9" spans="1:5" x14ac:dyDescent="0.25">
      <c r="A9" t="s">
        <v>583</v>
      </c>
      <c r="B9">
        <v>224006</v>
      </c>
      <c r="C9">
        <v>225016</v>
      </c>
      <c r="D9">
        <v>223177</v>
      </c>
      <c r="E9">
        <v>225871</v>
      </c>
    </row>
    <row r="10" spans="1:5" x14ac:dyDescent="0.25">
      <c r="A10" t="s">
        <v>584</v>
      </c>
      <c r="B10">
        <v>976731</v>
      </c>
      <c r="C10">
        <v>989512</v>
      </c>
      <c r="D10">
        <v>96208</v>
      </c>
      <c r="E10">
        <v>1004354</v>
      </c>
    </row>
    <row r="11" spans="1:5" x14ac:dyDescent="0.25">
      <c r="A11" t="s">
        <v>585</v>
      </c>
      <c r="B11">
        <v>28711</v>
      </c>
      <c r="C11">
        <v>28904</v>
      </c>
      <c r="D11">
        <v>28691</v>
      </c>
      <c r="E11">
        <v>28971</v>
      </c>
    </row>
    <row r="12" spans="1:5" x14ac:dyDescent="0.25">
      <c r="A12" t="s">
        <v>586</v>
      </c>
      <c r="B12">
        <v>80572</v>
      </c>
      <c r="C12">
        <v>80717</v>
      </c>
      <c r="D12">
        <v>79967</v>
      </c>
      <c r="E12">
        <v>81322</v>
      </c>
    </row>
    <row r="13" spans="1:5" x14ac:dyDescent="0.25">
      <c r="A13" t="s">
        <v>587</v>
      </c>
      <c r="B13">
        <v>204234</v>
      </c>
      <c r="C13">
        <v>205586</v>
      </c>
      <c r="D13">
        <v>203478</v>
      </c>
      <c r="E13">
        <v>206367</v>
      </c>
    </row>
    <row r="14" spans="1:5" x14ac:dyDescent="0.25">
      <c r="A14" t="s">
        <v>588</v>
      </c>
      <c r="B14">
        <v>167315</v>
      </c>
      <c r="C14">
        <v>169504</v>
      </c>
      <c r="D14">
        <v>0</v>
      </c>
      <c r="E14">
        <v>0</v>
      </c>
    </row>
    <row r="15" spans="1:5" x14ac:dyDescent="0.25">
      <c r="A15" t="s">
        <v>589</v>
      </c>
      <c r="B15">
        <v>65749</v>
      </c>
      <c r="C15">
        <v>66609</v>
      </c>
      <c r="D15">
        <v>0</v>
      </c>
      <c r="E15">
        <v>0</v>
      </c>
    </row>
    <row r="16" spans="1:5" x14ac:dyDescent="0.25">
      <c r="A16" t="s">
        <v>590</v>
      </c>
      <c r="B16">
        <v>34165</v>
      </c>
      <c r="C16">
        <v>34612</v>
      </c>
      <c r="D16">
        <v>0</v>
      </c>
      <c r="E16">
        <v>0</v>
      </c>
    </row>
    <row r="17" spans="1:5" x14ac:dyDescent="0.25">
      <c r="A17" t="s">
        <v>591</v>
      </c>
      <c r="B17">
        <v>7155</v>
      </c>
      <c r="C17">
        <v>7248</v>
      </c>
      <c r="D17">
        <v>0</v>
      </c>
      <c r="E17">
        <v>0</v>
      </c>
    </row>
    <row r="18" spans="1:5" x14ac:dyDescent="0.25">
      <c r="A18" t="s">
        <v>592</v>
      </c>
      <c r="B18">
        <v>41913</v>
      </c>
      <c r="C18">
        <v>42461</v>
      </c>
      <c r="D18">
        <v>0</v>
      </c>
      <c r="E18">
        <v>0</v>
      </c>
    </row>
    <row r="19" spans="1:5" x14ac:dyDescent="0.25">
      <c r="A19" t="s">
        <v>593</v>
      </c>
      <c r="B19">
        <v>10741</v>
      </c>
      <c r="C19">
        <v>10882</v>
      </c>
      <c r="D19">
        <v>0</v>
      </c>
      <c r="E19">
        <v>0</v>
      </c>
    </row>
    <row r="20" spans="1:5" x14ac:dyDescent="0.25">
      <c r="A20" t="s">
        <v>594</v>
      </c>
      <c r="B20">
        <v>8243</v>
      </c>
      <c r="C20">
        <v>83509</v>
      </c>
      <c r="D20">
        <v>0</v>
      </c>
      <c r="E20">
        <v>0</v>
      </c>
    </row>
    <row r="21" spans="1:5" x14ac:dyDescent="0.25">
      <c r="A21" t="s">
        <v>595</v>
      </c>
      <c r="B21">
        <v>2249</v>
      </c>
      <c r="C21">
        <v>2279</v>
      </c>
      <c r="D21">
        <v>0</v>
      </c>
      <c r="E21">
        <v>0</v>
      </c>
    </row>
    <row r="22" spans="1:5" x14ac:dyDescent="0.25">
      <c r="A22" t="s">
        <v>596</v>
      </c>
      <c r="B22">
        <v>17676</v>
      </c>
      <c r="C22">
        <v>179073</v>
      </c>
      <c r="D22">
        <v>0</v>
      </c>
      <c r="E22">
        <v>0</v>
      </c>
    </row>
    <row r="23" spans="1:5" x14ac:dyDescent="0.25">
      <c r="A23" t="s">
        <v>597</v>
      </c>
      <c r="B23">
        <v>81813</v>
      </c>
      <c r="C23">
        <v>82883</v>
      </c>
      <c r="D23">
        <v>0</v>
      </c>
      <c r="E23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6"/>
  <sheetViews>
    <sheetView tabSelected="1" workbookViewId="0">
      <selection activeCell="J18" sqref="J18"/>
    </sheetView>
  </sheetViews>
  <sheetFormatPr defaultRowHeight="15" x14ac:dyDescent="0.25"/>
  <cols>
    <col min="1" max="1" width="16.140625" customWidth="1"/>
    <col min="2" max="2" width="47.85546875" customWidth="1"/>
    <col min="3" max="3" width="9.28515625" customWidth="1"/>
    <col min="4" max="4" width="11.140625" customWidth="1"/>
    <col min="5" max="5" width="9.28515625" customWidth="1"/>
    <col min="6" max="6" width="5.42578125" bestFit="1" customWidth="1"/>
    <col min="7" max="7" width="10.5703125" bestFit="1" customWidth="1"/>
    <col min="8" max="8" width="5.42578125" bestFit="1" customWidth="1"/>
    <col min="9" max="9" width="10.5703125" bestFit="1" customWidth="1"/>
    <col min="10" max="10" width="5.42578125" bestFit="1" customWidth="1"/>
    <col min="11" max="11" width="10.5703125" bestFit="1" customWidth="1"/>
    <col min="12" max="12" width="10" customWidth="1"/>
    <col min="13" max="13" width="11" customWidth="1"/>
    <col min="14" max="14" width="12.28515625" customWidth="1"/>
    <col min="15" max="15" width="15.28515625" customWidth="1"/>
    <col min="16" max="16" width="17.28515625" customWidth="1"/>
    <col min="17" max="17" width="15.42578125" customWidth="1"/>
    <col min="18" max="18" width="16" customWidth="1"/>
  </cols>
  <sheetData>
    <row r="1" spans="1:18" ht="15" customHeight="1" x14ac:dyDescent="0.25">
      <c r="A1" s="60" t="s">
        <v>606</v>
      </c>
      <c r="B1" s="61"/>
      <c r="C1" s="61"/>
      <c r="D1" s="61"/>
      <c r="E1" s="62"/>
      <c r="F1" s="38" t="s">
        <v>0</v>
      </c>
      <c r="G1" s="39"/>
      <c r="H1" s="44" t="s">
        <v>1</v>
      </c>
      <c r="I1" s="45"/>
      <c r="J1" s="50" t="s">
        <v>2</v>
      </c>
      <c r="K1" s="51"/>
      <c r="L1" s="33" t="s">
        <v>3</v>
      </c>
      <c r="M1" s="34"/>
      <c r="N1" s="37">
        <f>'23 01 2024 gününde belirlenen g'!E5/10000</f>
        <v>33.017499999999998</v>
      </c>
      <c r="O1" s="37"/>
    </row>
    <row r="2" spans="1:18" ht="12" customHeight="1" x14ac:dyDescent="0.25">
      <c r="A2" s="63"/>
      <c r="B2" s="64"/>
      <c r="C2" s="64"/>
      <c r="D2" s="64"/>
      <c r="E2" s="65"/>
      <c r="F2" s="40"/>
      <c r="G2" s="41"/>
      <c r="H2" s="46"/>
      <c r="I2" s="47"/>
      <c r="J2" s="52"/>
      <c r="K2" s="53"/>
      <c r="L2" s="33"/>
      <c r="M2" s="34"/>
      <c r="N2" s="37"/>
      <c r="O2" s="37"/>
    </row>
    <row r="3" spans="1:18" ht="24" customHeight="1" x14ac:dyDescent="0.25">
      <c r="A3" s="63"/>
      <c r="B3" s="64"/>
      <c r="C3" s="64"/>
      <c r="D3" s="64"/>
      <c r="E3" s="65"/>
      <c r="F3" s="40"/>
      <c r="G3" s="41"/>
      <c r="H3" s="46"/>
      <c r="I3" s="47"/>
      <c r="J3" s="52"/>
      <c r="K3" s="53"/>
      <c r="L3" s="35" t="s">
        <v>4</v>
      </c>
      <c r="M3" s="36"/>
      <c r="N3" s="1" t="s">
        <v>5</v>
      </c>
      <c r="O3" s="1" t="s">
        <v>6</v>
      </c>
    </row>
    <row r="4" spans="1:18" ht="18.75" customHeight="1" x14ac:dyDescent="0.25">
      <c r="A4" s="63"/>
      <c r="B4" s="64"/>
      <c r="C4" s="64"/>
      <c r="D4" s="64"/>
      <c r="E4" s="65"/>
      <c r="F4" s="40"/>
      <c r="G4" s="41"/>
      <c r="H4" s="46"/>
      <c r="I4" s="47"/>
      <c r="J4" s="52"/>
      <c r="K4" s="53"/>
      <c r="L4" s="56" t="s">
        <v>10</v>
      </c>
      <c r="M4" s="56"/>
      <c r="N4" s="2">
        <f>SUM(M8:M286)</f>
        <v>0</v>
      </c>
      <c r="O4" s="3">
        <f>N4*N1</f>
        <v>0</v>
      </c>
    </row>
    <row r="5" spans="1:18" ht="18" customHeight="1" x14ac:dyDescent="0.25">
      <c r="A5" s="63"/>
      <c r="B5" s="64"/>
      <c r="C5" s="64"/>
      <c r="D5" s="64"/>
      <c r="E5" s="65"/>
      <c r="F5" s="40"/>
      <c r="G5" s="41"/>
      <c r="H5" s="46"/>
      <c r="I5" s="47"/>
      <c r="J5" s="52"/>
      <c r="K5" s="53"/>
      <c r="L5" s="56" t="s">
        <v>13</v>
      </c>
      <c r="M5" s="56"/>
      <c r="N5" s="2">
        <f>SUM(N8:N286)</f>
        <v>0</v>
      </c>
      <c r="O5" s="3">
        <f>N5*N1</f>
        <v>0</v>
      </c>
    </row>
    <row r="6" spans="1:18" ht="17.25" customHeight="1" x14ac:dyDescent="0.25">
      <c r="A6" s="66"/>
      <c r="B6" s="67"/>
      <c r="C6" s="67"/>
      <c r="D6" s="67"/>
      <c r="E6" s="68"/>
      <c r="F6" s="42"/>
      <c r="G6" s="43"/>
      <c r="H6" s="48"/>
      <c r="I6" s="49"/>
      <c r="J6" s="54"/>
      <c r="K6" s="55"/>
      <c r="L6" s="56" t="s">
        <v>16</v>
      </c>
      <c r="M6" s="56"/>
      <c r="N6" s="2">
        <f>SUM(O8:O286)</f>
        <v>0</v>
      </c>
      <c r="O6" s="3">
        <f>N6*N1</f>
        <v>0</v>
      </c>
    </row>
    <row r="7" spans="1:18" ht="50.25" customHeight="1" x14ac:dyDescent="0.25">
      <c r="A7" s="5" t="s">
        <v>7</v>
      </c>
      <c r="B7" s="5" t="s">
        <v>8</v>
      </c>
      <c r="C7" s="23" t="s">
        <v>605</v>
      </c>
      <c r="D7" s="24" t="s">
        <v>598</v>
      </c>
      <c r="E7" s="25" t="s">
        <v>599</v>
      </c>
      <c r="F7" s="6" t="s">
        <v>9</v>
      </c>
      <c r="G7" s="26" t="s">
        <v>601</v>
      </c>
      <c r="H7" s="7" t="s">
        <v>9</v>
      </c>
      <c r="I7" s="27" t="s">
        <v>601</v>
      </c>
      <c r="J7" s="8" t="s">
        <v>9</v>
      </c>
      <c r="K7" s="28" t="s">
        <v>601</v>
      </c>
      <c r="L7" s="29" t="s">
        <v>600</v>
      </c>
      <c r="M7" s="30" t="s">
        <v>602</v>
      </c>
      <c r="N7" s="31" t="s">
        <v>603</v>
      </c>
      <c r="O7" s="32" t="s">
        <v>604</v>
      </c>
      <c r="P7" s="16"/>
      <c r="Q7" s="17"/>
      <c r="R7" s="18"/>
    </row>
    <row r="8" spans="1:18" x14ac:dyDescent="0.25">
      <c r="A8" s="9" t="s">
        <v>11</v>
      </c>
      <c r="B8" s="10" t="s">
        <v>12</v>
      </c>
      <c r="C8" s="11">
        <v>8</v>
      </c>
      <c r="D8" s="12">
        <v>70.64</v>
      </c>
      <c r="E8" s="11" t="s">
        <v>5</v>
      </c>
      <c r="F8" s="21">
        <v>71</v>
      </c>
      <c r="G8" s="57">
        <f>D8-D8*F8/100</f>
        <v>20.485600000000005</v>
      </c>
      <c r="H8" s="14">
        <v>69</v>
      </c>
      <c r="I8" s="58">
        <f>D8-D8*H8/100</f>
        <v>21.898400000000002</v>
      </c>
      <c r="J8" s="15">
        <v>68</v>
      </c>
      <c r="K8" s="59">
        <f>D8-D8*J8/100</f>
        <v>22.604799999999997</v>
      </c>
      <c r="L8" s="22">
        <v>0</v>
      </c>
      <c r="M8" s="57">
        <f>(L8*G8)</f>
        <v>0</v>
      </c>
      <c r="N8" s="58">
        <f>L8*I8</f>
        <v>0</v>
      </c>
      <c r="O8" s="59">
        <f>L8*K8</f>
        <v>0</v>
      </c>
      <c r="P8" s="19"/>
      <c r="Q8" s="20"/>
      <c r="R8" s="17"/>
    </row>
    <row r="9" spans="1:18" x14ac:dyDescent="0.25">
      <c r="A9" s="9" t="s">
        <v>14</v>
      </c>
      <c r="B9" s="10" t="s">
        <v>15</v>
      </c>
      <c r="C9" s="11">
        <v>5</v>
      </c>
      <c r="D9" s="12">
        <v>21.99</v>
      </c>
      <c r="E9" s="11" t="s">
        <v>5</v>
      </c>
      <c r="F9" s="21">
        <v>71</v>
      </c>
      <c r="G9" s="57">
        <f t="shared" ref="G9:G72" si="0">D9-D9*F9/100</f>
        <v>6.3770999999999987</v>
      </c>
      <c r="H9" s="14">
        <v>69</v>
      </c>
      <c r="I9" s="58">
        <f t="shared" ref="I9:I72" si="1">D9-D9*H9/100</f>
        <v>6.8168999999999986</v>
      </c>
      <c r="J9" s="15">
        <v>68</v>
      </c>
      <c r="K9" s="59">
        <f t="shared" ref="K9:K72" si="2">D9-D9*J9/100</f>
        <v>7.0367999999999995</v>
      </c>
      <c r="L9" s="22">
        <v>0</v>
      </c>
      <c r="M9" s="57">
        <f t="shared" ref="M9:M72" si="3">(L9*G9)</f>
        <v>0</v>
      </c>
      <c r="N9" s="58">
        <f t="shared" ref="N9:N72" si="4">L9*I9</f>
        <v>0</v>
      </c>
      <c r="O9" s="59">
        <f t="shared" ref="O9:O72" si="5">L9*K9</f>
        <v>0</v>
      </c>
      <c r="P9" s="19"/>
      <c r="Q9" s="20"/>
      <c r="R9" s="17"/>
    </row>
    <row r="10" spans="1:18" x14ac:dyDescent="0.25">
      <c r="A10" s="9" t="s">
        <v>17</v>
      </c>
      <c r="B10" s="10" t="s">
        <v>18</v>
      </c>
      <c r="C10" s="11">
        <v>121</v>
      </c>
      <c r="D10" s="12">
        <v>25.9</v>
      </c>
      <c r="E10" s="11" t="s">
        <v>5</v>
      </c>
      <c r="F10" s="21">
        <v>71</v>
      </c>
      <c r="G10" s="57">
        <f t="shared" si="0"/>
        <v>7.5109999999999992</v>
      </c>
      <c r="H10" s="14">
        <v>69</v>
      </c>
      <c r="I10" s="58">
        <f t="shared" si="1"/>
        <v>8.0289999999999999</v>
      </c>
      <c r="J10" s="15">
        <v>68</v>
      </c>
      <c r="K10" s="59">
        <f t="shared" si="2"/>
        <v>8.2880000000000003</v>
      </c>
      <c r="L10" s="22">
        <v>0</v>
      </c>
      <c r="M10" s="57">
        <f t="shared" si="3"/>
        <v>0</v>
      </c>
      <c r="N10" s="58">
        <f t="shared" si="4"/>
        <v>0</v>
      </c>
      <c r="O10" s="59">
        <f t="shared" si="5"/>
        <v>0</v>
      </c>
      <c r="P10" s="19"/>
      <c r="Q10" s="20"/>
      <c r="R10" s="4"/>
    </row>
    <row r="11" spans="1:18" x14ac:dyDescent="0.25">
      <c r="A11" s="9" t="s">
        <v>19</v>
      </c>
      <c r="B11" s="10" t="s">
        <v>20</v>
      </c>
      <c r="C11" s="11">
        <v>8</v>
      </c>
      <c r="D11" s="12">
        <v>23.69</v>
      </c>
      <c r="E11" s="11" t="s">
        <v>5</v>
      </c>
      <c r="F11" s="21">
        <v>71</v>
      </c>
      <c r="G11" s="57">
        <f t="shared" si="0"/>
        <v>6.8701000000000008</v>
      </c>
      <c r="H11" s="14">
        <v>69</v>
      </c>
      <c r="I11" s="58">
        <f t="shared" si="1"/>
        <v>7.3439000000000014</v>
      </c>
      <c r="J11" s="15">
        <v>68</v>
      </c>
      <c r="K11" s="59">
        <f t="shared" si="2"/>
        <v>7.5808</v>
      </c>
      <c r="L11" s="22">
        <v>0</v>
      </c>
      <c r="M11" s="57">
        <f t="shared" si="3"/>
        <v>0</v>
      </c>
      <c r="N11" s="58">
        <f t="shared" si="4"/>
        <v>0</v>
      </c>
      <c r="O11" s="59">
        <f t="shared" si="5"/>
        <v>0</v>
      </c>
      <c r="P11" s="19"/>
      <c r="Q11" s="20"/>
      <c r="R11" s="4"/>
    </row>
    <row r="12" spans="1:18" x14ac:dyDescent="0.25">
      <c r="A12" s="9" t="s">
        <v>21</v>
      </c>
      <c r="B12" s="10" t="s">
        <v>22</v>
      </c>
      <c r="C12" s="11">
        <v>68</v>
      </c>
      <c r="D12" s="12">
        <v>28.42</v>
      </c>
      <c r="E12" s="11" t="s">
        <v>5</v>
      </c>
      <c r="F12" s="21">
        <v>71</v>
      </c>
      <c r="G12" s="57">
        <f t="shared" si="0"/>
        <v>8.2418000000000013</v>
      </c>
      <c r="H12" s="14">
        <v>69</v>
      </c>
      <c r="I12" s="58">
        <f t="shared" si="1"/>
        <v>8.8102000000000018</v>
      </c>
      <c r="J12" s="15">
        <v>68</v>
      </c>
      <c r="K12" s="59">
        <f t="shared" si="2"/>
        <v>9.0944000000000003</v>
      </c>
      <c r="L12" s="22">
        <v>0</v>
      </c>
      <c r="M12" s="57">
        <f t="shared" si="3"/>
        <v>0</v>
      </c>
      <c r="N12" s="58">
        <f t="shared" si="4"/>
        <v>0</v>
      </c>
      <c r="O12" s="59">
        <f t="shared" si="5"/>
        <v>0</v>
      </c>
      <c r="P12" s="19"/>
      <c r="Q12" s="20"/>
      <c r="R12" s="4"/>
    </row>
    <row r="13" spans="1:18" x14ac:dyDescent="0.25">
      <c r="A13" s="9" t="s">
        <v>23</v>
      </c>
      <c r="B13" s="10" t="s">
        <v>24</v>
      </c>
      <c r="C13" s="11">
        <v>63</v>
      </c>
      <c r="D13" s="12">
        <v>124.95</v>
      </c>
      <c r="E13" s="11" t="s">
        <v>5</v>
      </c>
      <c r="F13" s="21">
        <v>71</v>
      </c>
      <c r="G13" s="57">
        <f t="shared" si="0"/>
        <v>36.235500000000002</v>
      </c>
      <c r="H13" s="14">
        <v>69</v>
      </c>
      <c r="I13" s="58">
        <f t="shared" si="1"/>
        <v>38.734499999999997</v>
      </c>
      <c r="J13" s="15">
        <v>68</v>
      </c>
      <c r="K13" s="59">
        <f t="shared" si="2"/>
        <v>39.983999999999995</v>
      </c>
      <c r="L13" s="22">
        <v>0</v>
      </c>
      <c r="M13" s="57">
        <f t="shared" si="3"/>
        <v>0</v>
      </c>
      <c r="N13" s="58">
        <f t="shared" si="4"/>
        <v>0</v>
      </c>
      <c r="O13" s="59">
        <f t="shared" si="5"/>
        <v>0</v>
      </c>
      <c r="P13" s="19"/>
      <c r="Q13" s="20"/>
      <c r="R13" s="4"/>
    </row>
    <row r="14" spans="1:18" x14ac:dyDescent="0.25">
      <c r="A14" s="9" t="s">
        <v>25</v>
      </c>
      <c r="B14" s="10" t="s">
        <v>26</v>
      </c>
      <c r="C14" s="11">
        <v>19</v>
      </c>
      <c r="D14" s="12">
        <v>67.739999999999995</v>
      </c>
      <c r="E14" s="11" t="s">
        <v>5</v>
      </c>
      <c r="F14" s="21">
        <v>71</v>
      </c>
      <c r="G14" s="57">
        <f t="shared" si="0"/>
        <v>19.644599999999997</v>
      </c>
      <c r="H14" s="14">
        <v>69</v>
      </c>
      <c r="I14" s="58">
        <f t="shared" si="1"/>
        <v>20.999400000000001</v>
      </c>
      <c r="J14" s="15">
        <v>68</v>
      </c>
      <c r="K14" s="59">
        <f t="shared" si="2"/>
        <v>21.6768</v>
      </c>
      <c r="L14" s="22">
        <v>0</v>
      </c>
      <c r="M14" s="57">
        <f t="shared" si="3"/>
        <v>0</v>
      </c>
      <c r="N14" s="58">
        <f t="shared" si="4"/>
        <v>0</v>
      </c>
      <c r="O14" s="59">
        <f t="shared" si="5"/>
        <v>0</v>
      </c>
      <c r="P14" s="19"/>
      <c r="Q14" s="20"/>
      <c r="R14" s="4"/>
    </row>
    <row r="15" spans="1:18" x14ac:dyDescent="0.25">
      <c r="A15" s="9" t="s">
        <v>27</v>
      </c>
      <c r="B15" s="10" t="s">
        <v>28</v>
      </c>
      <c r="C15" s="11">
        <v>22</v>
      </c>
      <c r="D15" s="12">
        <v>123.66</v>
      </c>
      <c r="E15" s="11" t="s">
        <v>5</v>
      </c>
      <c r="F15" s="21">
        <v>71</v>
      </c>
      <c r="G15" s="57">
        <f t="shared" si="0"/>
        <v>35.861399999999989</v>
      </c>
      <c r="H15" s="14">
        <v>69</v>
      </c>
      <c r="I15" s="58">
        <f t="shared" si="1"/>
        <v>38.334600000000009</v>
      </c>
      <c r="J15" s="15">
        <v>68</v>
      </c>
      <c r="K15" s="59">
        <f t="shared" si="2"/>
        <v>39.571200000000005</v>
      </c>
      <c r="L15" s="22">
        <v>0</v>
      </c>
      <c r="M15" s="57">
        <f t="shared" si="3"/>
        <v>0</v>
      </c>
      <c r="N15" s="58">
        <f t="shared" si="4"/>
        <v>0</v>
      </c>
      <c r="O15" s="59">
        <f t="shared" si="5"/>
        <v>0</v>
      </c>
      <c r="P15" s="19"/>
      <c r="Q15" s="20"/>
      <c r="R15" s="4"/>
    </row>
    <row r="16" spans="1:18" x14ac:dyDescent="0.25">
      <c r="A16" s="9" t="s">
        <v>29</v>
      </c>
      <c r="B16" s="10" t="s">
        <v>30</v>
      </c>
      <c r="C16" s="11">
        <v>73</v>
      </c>
      <c r="D16" s="12">
        <v>24.8</v>
      </c>
      <c r="E16" s="11" t="s">
        <v>5</v>
      </c>
      <c r="F16" s="21">
        <v>71</v>
      </c>
      <c r="G16" s="57">
        <f t="shared" si="0"/>
        <v>7.1920000000000002</v>
      </c>
      <c r="H16" s="14">
        <v>69</v>
      </c>
      <c r="I16" s="58">
        <f t="shared" si="1"/>
        <v>7.6879999999999988</v>
      </c>
      <c r="J16" s="15">
        <v>68</v>
      </c>
      <c r="K16" s="59">
        <f t="shared" si="2"/>
        <v>7.9359999999999999</v>
      </c>
      <c r="L16" s="22">
        <v>0</v>
      </c>
      <c r="M16" s="57">
        <f t="shared" si="3"/>
        <v>0</v>
      </c>
      <c r="N16" s="58">
        <f t="shared" si="4"/>
        <v>0</v>
      </c>
      <c r="O16" s="59">
        <f t="shared" si="5"/>
        <v>0</v>
      </c>
      <c r="P16" s="19"/>
      <c r="Q16" s="20"/>
      <c r="R16" s="4"/>
    </row>
    <row r="17" spans="1:18" x14ac:dyDescent="0.25">
      <c r="A17" s="9" t="s">
        <v>31</v>
      </c>
      <c r="B17" s="10" t="s">
        <v>32</v>
      </c>
      <c r="C17" s="11">
        <v>132</v>
      </c>
      <c r="D17" s="12">
        <v>25.2</v>
      </c>
      <c r="E17" s="11" t="s">
        <v>5</v>
      </c>
      <c r="F17" s="21">
        <v>71</v>
      </c>
      <c r="G17" s="57">
        <f t="shared" si="0"/>
        <v>7.3079999999999998</v>
      </c>
      <c r="H17" s="14">
        <v>69</v>
      </c>
      <c r="I17" s="58">
        <f t="shared" si="1"/>
        <v>7.8120000000000012</v>
      </c>
      <c r="J17" s="15">
        <v>68</v>
      </c>
      <c r="K17" s="59">
        <f t="shared" si="2"/>
        <v>8.0640000000000001</v>
      </c>
      <c r="L17" s="22">
        <v>0</v>
      </c>
      <c r="M17" s="57">
        <f t="shared" si="3"/>
        <v>0</v>
      </c>
      <c r="N17" s="58">
        <f t="shared" si="4"/>
        <v>0</v>
      </c>
      <c r="O17" s="59">
        <f t="shared" si="5"/>
        <v>0</v>
      </c>
      <c r="P17" s="19"/>
      <c r="Q17" s="20"/>
      <c r="R17" s="4"/>
    </row>
    <row r="18" spans="1:18" x14ac:dyDescent="0.25">
      <c r="A18" s="9" t="s">
        <v>33</v>
      </c>
      <c r="B18" s="10" t="s">
        <v>34</v>
      </c>
      <c r="C18" s="11">
        <v>29</v>
      </c>
      <c r="D18" s="12">
        <v>51.37</v>
      </c>
      <c r="E18" s="11" t="s">
        <v>5</v>
      </c>
      <c r="F18" s="21">
        <v>71</v>
      </c>
      <c r="G18" s="57">
        <f t="shared" si="0"/>
        <v>14.897299999999994</v>
      </c>
      <c r="H18" s="14">
        <v>69</v>
      </c>
      <c r="I18" s="58">
        <f t="shared" si="1"/>
        <v>15.924700000000001</v>
      </c>
      <c r="J18" s="15">
        <v>68</v>
      </c>
      <c r="K18" s="59">
        <f t="shared" si="2"/>
        <v>16.438400000000001</v>
      </c>
      <c r="L18" s="22">
        <v>0</v>
      </c>
      <c r="M18" s="57">
        <f t="shared" si="3"/>
        <v>0</v>
      </c>
      <c r="N18" s="58">
        <f t="shared" si="4"/>
        <v>0</v>
      </c>
      <c r="O18" s="59">
        <f t="shared" si="5"/>
        <v>0</v>
      </c>
      <c r="P18" s="19"/>
      <c r="Q18" s="20"/>
      <c r="R18" s="4"/>
    </row>
    <row r="19" spans="1:18" x14ac:dyDescent="0.25">
      <c r="A19" s="9" t="s">
        <v>35</v>
      </c>
      <c r="B19" s="10" t="s">
        <v>36</v>
      </c>
      <c r="C19" s="11">
        <v>18</v>
      </c>
      <c r="D19" s="12">
        <v>117.66</v>
      </c>
      <c r="E19" s="11" t="s">
        <v>5</v>
      </c>
      <c r="F19" s="13">
        <v>71</v>
      </c>
      <c r="G19" s="57">
        <f t="shared" si="0"/>
        <v>34.121399999999994</v>
      </c>
      <c r="H19" s="14">
        <v>69</v>
      </c>
      <c r="I19" s="58">
        <f t="shared" si="1"/>
        <v>36.474599999999995</v>
      </c>
      <c r="J19" s="15">
        <v>68</v>
      </c>
      <c r="K19" s="59">
        <f t="shared" si="2"/>
        <v>37.651199999999989</v>
      </c>
      <c r="L19" s="22">
        <v>0</v>
      </c>
      <c r="M19" s="57">
        <f t="shared" si="3"/>
        <v>0</v>
      </c>
      <c r="N19" s="58">
        <f t="shared" si="4"/>
        <v>0</v>
      </c>
      <c r="O19" s="59">
        <f t="shared" si="5"/>
        <v>0</v>
      </c>
      <c r="P19" s="19"/>
      <c r="Q19" s="20"/>
      <c r="R19" s="4"/>
    </row>
    <row r="20" spans="1:18" x14ac:dyDescent="0.25">
      <c r="A20" s="9" t="s">
        <v>37</v>
      </c>
      <c r="B20" s="10" t="s">
        <v>38</v>
      </c>
      <c r="C20" s="11">
        <v>21</v>
      </c>
      <c r="D20" s="12">
        <v>63.37</v>
      </c>
      <c r="E20" s="11" t="s">
        <v>5</v>
      </c>
      <c r="F20" s="13">
        <v>71</v>
      </c>
      <c r="G20" s="57">
        <f t="shared" si="0"/>
        <v>18.377300000000005</v>
      </c>
      <c r="H20" s="14">
        <v>69</v>
      </c>
      <c r="I20" s="58">
        <f t="shared" si="1"/>
        <v>19.6447</v>
      </c>
      <c r="J20" s="15">
        <v>68</v>
      </c>
      <c r="K20" s="59">
        <f t="shared" si="2"/>
        <v>20.278399999999998</v>
      </c>
      <c r="L20" s="22">
        <v>0</v>
      </c>
      <c r="M20" s="57">
        <f t="shared" si="3"/>
        <v>0</v>
      </c>
      <c r="N20" s="58">
        <f t="shared" si="4"/>
        <v>0</v>
      </c>
      <c r="O20" s="59">
        <f t="shared" si="5"/>
        <v>0</v>
      </c>
      <c r="P20" s="19"/>
      <c r="Q20" s="20"/>
      <c r="R20" s="4"/>
    </row>
    <row r="21" spans="1:18" x14ac:dyDescent="0.25">
      <c r="A21" s="9" t="s">
        <v>39</v>
      </c>
      <c r="B21" s="10" t="s">
        <v>40</v>
      </c>
      <c r="C21" s="11">
        <v>11</v>
      </c>
      <c r="D21" s="12">
        <v>63.37</v>
      </c>
      <c r="E21" s="11" t="s">
        <v>5</v>
      </c>
      <c r="F21" s="13">
        <v>71</v>
      </c>
      <c r="G21" s="57">
        <f t="shared" si="0"/>
        <v>18.377300000000005</v>
      </c>
      <c r="H21" s="14">
        <v>69</v>
      </c>
      <c r="I21" s="58">
        <f t="shared" si="1"/>
        <v>19.6447</v>
      </c>
      <c r="J21" s="15">
        <v>68</v>
      </c>
      <c r="K21" s="59">
        <f t="shared" si="2"/>
        <v>20.278399999999998</v>
      </c>
      <c r="L21" s="22">
        <v>0</v>
      </c>
      <c r="M21" s="57">
        <f t="shared" si="3"/>
        <v>0</v>
      </c>
      <c r="N21" s="58">
        <f t="shared" si="4"/>
        <v>0</v>
      </c>
      <c r="O21" s="59">
        <f t="shared" si="5"/>
        <v>0</v>
      </c>
      <c r="P21" s="19"/>
      <c r="Q21" s="20"/>
      <c r="R21" s="4"/>
    </row>
    <row r="22" spans="1:18" x14ac:dyDescent="0.25">
      <c r="A22" s="9" t="s">
        <v>41</v>
      </c>
      <c r="B22" s="10" t="s">
        <v>42</v>
      </c>
      <c r="C22" s="11">
        <v>10</v>
      </c>
      <c r="D22" s="12">
        <v>51.37</v>
      </c>
      <c r="E22" s="11" t="s">
        <v>5</v>
      </c>
      <c r="F22" s="13">
        <v>71</v>
      </c>
      <c r="G22" s="57">
        <f t="shared" si="0"/>
        <v>14.897299999999994</v>
      </c>
      <c r="H22" s="14">
        <v>69</v>
      </c>
      <c r="I22" s="58">
        <f t="shared" si="1"/>
        <v>15.924700000000001</v>
      </c>
      <c r="J22" s="15">
        <v>68</v>
      </c>
      <c r="K22" s="59">
        <f t="shared" si="2"/>
        <v>16.438400000000001</v>
      </c>
      <c r="L22" s="22">
        <v>0</v>
      </c>
      <c r="M22" s="57">
        <f t="shared" si="3"/>
        <v>0</v>
      </c>
      <c r="N22" s="58">
        <f t="shared" si="4"/>
        <v>0</v>
      </c>
      <c r="O22" s="59">
        <f t="shared" si="5"/>
        <v>0</v>
      </c>
      <c r="P22" s="19"/>
      <c r="Q22" s="20"/>
      <c r="R22" s="4"/>
    </row>
    <row r="23" spans="1:18" x14ac:dyDescent="0.25">
      <c r="A23" s="9" t="s">
        <v>43</v>
      </c>
      <c r="B23" s="10" t="s">
        <v>44</v>
      </c>
      <c r="C23" s="11">
        <v>2</v>
      </c>
      <c r="D23" s="12">
        <v>145.65</v>
      </c>
      <c r="E23" s="11" t="s">
        <v>5</v>
      </c>
      <c r="F23" s="13">
        <v>71</v>
      </c>
      <c r="G23" s="57">
        <f t="shared" si="0"/>
        <v>42.238500000000016</v>
      </c>
      <c r="H23" s="14">
        <v>69</v>
      </c>
      <c r="I23" s="58">
        <f t="shared" si="1"/>
        <v>45.151499999999999</v>
      </c>
      <c r="J23" s="15">
        <v>68</v>
      </c>
      <c r="K23" s="59">
        <f t="shared" si="2"/>
        <v>46.608000000000004</v>
      </c>
      <c r="L23" s="22">
        <v>0</v>
      </c>
      <c r="M23" s="57">
        <f t="shared" si="3"/>
        <v>0</v>
      </c>
      <c r="N23" s="58">
        <f t="shared" si="4"/>
        <v>0</v>
      </c>
      <c r="O23" s="59">
        <f t="shared" si="5"/>
        <v>0</v>
      </c>
      <c r="P23" s="19"/>
      <c r="Q23" s="20"/>
      <c r="R23" s="4"/>
    </row>
    <row r="24" spans="1:18" x14ac:dyDescent="0.25">
      <c r="A24" s="9" t="s">
        <v>45</v>
      </c>
      <c r="B24" s="10" t="s">
        <v>46</v>
      </c>
      <c r="C24" s="11">
        <v>6</v>
      </c>
      <c r="D24" s="12">
        <v>21.82</v>
      </c>
      <c r="E24" s="11" t="s">
        <v>5</v>
      </c>
      <c r="F24" s="13">
        <v>71</v>
      </c>
      <c r="G24" s="57">
        <f t="shared" si="0"/>
        <v>6.3277999999999999</v>
      </c>
      <c r="H24" s="14">
        <v>69</v>
      </c>
      <c r="I24" s="58">
        <f t="shared" si="1"/>
        <v>6.7642000000000007</v>
      </c>
      <c r="J24" s="15">
        <v>68</v>
      </c>
      <c r="K24" s="59">
        <f t="shared" si="2"/>
        <v>6.9824000000000002</v>
      </c>
      <c r="L24" s="22">
        <v>0</v>
      </c>
      <c r="M24" s="57">
        <f t="shared" si="3"/>
        <v>0</v>
      </c>
      <c r="N24" s="58">
        <f t="shared" si="4"/>
        <v>0</v>
      </c>
      <c r="O24" s="59">
        <f t="shared" si="5"/>
        <v>0</v>
      </c>
      <c r="P24" s="19"/>
      <c r="Q24" s="20"/>
      <c r="R24" s="4"/>
    </row>
    <row r="25" spans="1:18" x14ac:dyDescent="0.25">
      <c r="A25" s="9" t="s">
        <v>47</v>
      </c>
      <c r="B25" s="10" t="s">
        <v>48</v>
      </c>
      <c r="C25" s="11">
        <v>16</v>
      </c>
      <c r="D25" s="12">
        <v>33.03</v>
      </c>
      <c r="E25" s="11" t="s">
        <v>5</v>
      </c>
      <c r="F25" s="13">
        <v>71</v>
      </c>
      <c r="G25" s="57">
        <f t="shared" si="0"/>
        <v>9.5787000000000013</v>
      </c>
      <c r="H25" s="14">
        <v>69</v>
      </c>
      <c r="I25" s="58">
        <f t="shared" si="1"/>
        <v>10.2393</v>
      </c>
      <c r="J25" s="15">
        <v>68</v>
      </c>
      <c r="K25" s="59">
        <f t="shared" si="2"/>
        <v>10.569600000000001</v>
      </c>
      <c r="L25" s="22">
        <v>0</v>
      </c>
      <c r="M25" s="57">
        <f t="shared" si="3"/>
        <v>0</v>
      </c>
      <c r="N25" s="58">
        <f t="shared" si="4"/>
        <v>0</v>
      </c>
      <c r="O25" s="59">
        <f t="shared" si="5"/>
        <v>0</v>
      </c>
      <c r="P25" s="19"/>
      <c r="Q25" s="20"/>
      <c r="R25" s="4"/>
    </row>
    <row r="26" spans="1:18" x14ac:dyDescent="0.25">
      <c r="A26" s="9" t="s">
        <v>49</v>
      </c>
      <c r="B26" s="10" t="s">
        <v>50</v>
      </c>
      <c r="C26" s="11">
        <v>12</v>
      </c>
      <c r="D26" s="12">
        <v>87.01</v>
      </c>
      <c r="E26" s="11" t="s">
        <v>5</v>
      </c>
      <c r="F26" s="13">
        <v>71</v>
      </c>
      <c r="G26" s="57">
        <f t="shared" si="0"/>
        <v>25.232900000000008</v>
      </c>
      <c r="H26" s="14">
        <v>69</v>
      </c>
      <c r="I26" s="58">
        <f t="shared" si="1"/>
        <v>26.973100000000002</v>
      </c>
      <c r="J26" s="15">
        <v>68</v>
      </c>
      <c r="K26" s="59">
        <f t="shared" si="2"/>
        <v>27.843200000000003</v>
      </c>
      <c r="L26" s="22">
        <v>0</v>
      </c>
      <c r="M26" s="57">
        <f t="shared" si="3"/>
        <v>0</v>
      </c>
      <c r="N26" s="58">
        <f t="shared" si="4"/>
        <v>0</v>
      </c>
      <c r="O26" s="59">
        <f t="shared" si="5"/>
        <v>0</v>
      </c>
      <c r="P26" s="19"/>
      <c r="Q26" s="20"/>
      <c r="R26" s="4"/>
    </row>
    <row r="27" spans="1:18" x14ac:dyDescent="0.25">
      <c r="A27" s="9" t="s">
        <v>51</v>
      </c>
      <c r="B27" s="10" t="s">
        <v>52</v>
      </c>
      <c r="C27" s="11">
        <v>3</v>
      </c>
      <c r="D27" s="12">
        <v>99.28</v>
      </c>
      <c r="E27" s="11" t="s">
        <v>5</v>
      </c>
      <c r="F27" s="13">
        <v>71</v>
      </c>
      <c r="G27" s="57">
        <f t="shared" si="0"/>
        <v>28.791200000000003</v>
      </c>
      <c r="H27" s="14">
        <v>69</v>
      </c>
      <c r="I27" s="58">
        <f t="shared" si="1"/>
        <v>30.776800000000009</v>
      </c>
      <c r="J27" s="15">
        <v>68</v>
      </c>
      <c r="K27" s="59">
        <f t="shared" si="2"/>
        <v>31.769599999999997</v>
      </c>
      <c r="L27" s="22">
        <v>0</v>
      </c>
      <c r="M27" s="57">
        <f t="shared" si="3"/>
        <v>0</v>
      </c>
      <c r="N27" s="58">
        <f t="shared" si="4"/>
        <v>0</v>
      </c>
      <c r="O27" s="59">
        <f t="shared" si="5"/>
        <v>0</v>
      </c>
      <c r="P27" s="19"/>
      <c r="Q27" s="20"/>
      <c r="R27" s="4"/>
    </row>
    <row r="28" spans="1:18" x14ac:dyDescent="0.25">
      <c r="A28" s="9" t="s">
        <v>53</v>
      </c>
      <c r="B28" s="10" t="s">
        <v>54</v>
      </c>
      <c r="C28" s="11">
        <v>5</v>
      </c>
      <c r="D28" s="12">
        <v>154.77000000000001</v>
      </c>
      <c r="E28" s="11" t="s">
        <v>5</v>
      </c>
      <c r="F28" s="13">
        <v>71</v>
      </c>
      <c r="G28" s="57">
        <f t="shared" si="0"/>
        <v>44.883300000000006</v>
      </c>
      <c r="H28" s="14">
        <v>69</v>
      </c>
      <c r="I28" s="58">
        <f t="shared" si="1"/>
        <v>47.978700000000003</v>
      </c>
      <c r="J28" s="15">
        <v>68</v>
      </c>
      <c r="K28" s="59">
        <f t="shared" si="2"/>
        <v>49.52640000000001</v>
      </c>
      <c r="L28" s="22">
        <v>0</v>
      </c>
      <c r="M28" s="57">
        <f t="shared" si="3"/>
        <v>0</v>
      </c>
      <c r="N28" s="58">
        <f t="shared" si="4"/>
        <v>0</v>
      </c>
      <c r="O28" s="59">
        <f t="shared" si="5"/>
        <v>0</v>
      </c>
      <c r="P28" s="19"/>
      <c r="Q28" s="20"/>
      <c r="R28" s="4"/>
    </row>
    <row r="29" spans="1:18" x14ac:dyDescent="0.25">
      <c r="A29" s="9" t="s">
        <v>55</v>
      </c>
      <c r="B29" s="10" t="s">
        <v>56</v>
      </c>
      <c r="C29" s="11">
        <v>1</v>
      </c>
      <c r="D29" s="12">
        <v>162.96</v>
      </c>
      <c r="E29" s="11" t="s">
        <v>5</v>
      </c>
      <c r="F29" s="13">
        <v>71</v>
      </c>
      <c r="G29" s="57">
        <f t="shared" si="0"/>
        <v>47.258400000000009</v>
      </c>
      <c r="H29" s="14">
        <v>69</v>
      </c>
      <c r="I29" s="58">
        <f t="shared" si="1"/>
        <v>50.517600000000016</v>
      </c>
      <c r="J29" s="15">
        <v>68</v>
      </c>
      <c r="K29" s="59">
        <f t="shared" si="2"/>
        <v>52.147199999999998</v>
      </c>
      <c r="L29" s="22">
        <v>0</v>
      </c>
      <c r="M29" s="57">
        <f t="shared" si="3"/>
        <v>0</v>
      </c>
      <c r="N29" s="58">
        <f t="shared" si="4"/>
        <v>0</v>
      </c>
      <c r="O29" s="59">
        <f t="shared" si="5"/>
        <v>0</v>
      </c>
      <c r="P29" s="19"/>
      <c r="Q29" s="20"/>
      <c r="R29" s="4"/>
    </row>
    <row r="30" spans="1:18" x14ac:dyDescent="0.25">
      <c r="A30" s="9" t="s">
        <v>57</v>
      </c>
      <c r="B30" s="10" t="s">
        <v>58</v>
      </c>
      <c r="C30" s="11">
        <v>1</v>
      </c>
      <c r="D30" s="12">
        <v>920.13</v>
      </c>
      <c r="E30" s="11" t="s">
        <v>5</v>
      </c>
      <c r="F30" s="13">
        <v>71</v>
      </c>
      <c r="G30" s="57">
        <f t="shared" si="0"/>
        <v>266.83769999999993</v>
      </c>
      <c r="H30" s="14">
        <v>69</v>
      </c>
      <c r="I30" s="58">
        <f t="shared" si="1"/>
        <v>285.24029999999993</v>
      </c>
      <c r="J30" s="15">
        <v>68</v>
      </c>
      <c r="K30" s="59">
        <f t="shared" si="2"/>
        <v>294.44159999999999</v>
      </c>
      <c r="L30" s="22">
        <v>0</v>
      </c>
      <c r="M30" s="57">
        <f t="shared" si="3"/>
        <v>0</v>
      </c>
      <c r="N30" s="58">
        <f t="shared" si="4"/>
        <v>0</v>
      </c>
      <c r="O30" s="59">
        <f t="shared" si="5"/>
        <v>0</v>
      </c>
      <c r="P30" s="19"/>
      <c r="Q30" s="20"/>
      <c r="R30" s="4"/>
    </row>
    <row r="31" spans="1:18" x14ac:dyDescent="0.25">
      <c r="A31" s="9" t="s">
        <v>59</v>
      </c>
      <c r="B31" s="10" t="s">
        <v>60</v>
      </c>
      <c r="C31" s="11">
        <v>1</v>
      </c>
      <c r="D31" s="12">
        <v>976.3</v>
      </c>
      <c r="E31" s="11" t="s">
        <v>5</v>
      </c>
      <c r="F31" s="13">
        <v>71</v>
      </c>
      <c r="G31" s="57">
        <f t="shared" si="0"/>
        <v>283.12699999999995</v>
      </c>
      <c r="H31" s="14">
        <v>69</v>
      </c>
      <c r="I31" s="58">
        <f t="shared" si="1"/>
        <v>302.65300000000002</v>
      </c>
      <c r="J31" s="15">
        <v>68</v>
      </c>
      <c r="K31" s="59">
        <f t="shared" si="2"/>
        <v>312.41600000000005</v>
      </c>
      <c r="L31" s="22">
        <v>0</v>
      </c>
      <c r="M31" s="57">
        <f t="shared" si="3"/>
        <v>0</v>
      </c>
      <c r="N31" s="58">
        <f t="shared" si="4"/>
        <v>0</v>
      </c>
      <c r="O31" s="59">
        <f t="shared" si="5"/>
        <v>0</v>
      </c>
      <c r="P31" s="19"/>
      <c r="Q31" s="20"/>
      <c r="R31" s="4"/>
    </row>
    <row r="32" spans="1:18" x14ac:dyDescent="0.25">
      <c r="A32" s="9" t="s">
        <v>61</v>
      </c>
      <c r="B32" s="10" t="s">
        <v>62</v>
      </c>
      <c r="C32" s="11">
        <v>2</v>
      </c>
      <c r="D32" s="12">
        <v>360.81</v>
      </c>
      <c r="E32" s="11" t="s">
        <v>5</v>
      </c>
      <c r="F32" s="13">
        <v>71</v>
      </c>
      <c r="G32" s="57">
        <f t="shared" si="0"/>
        <v>104.63490000000002</v>
      </c>
      <c r="H32" s="14">
        <v>69</v>
      </c>
      <c r="I32" s="58">
        <f t="shared" si="1"/>
        <v>111.8511</v>
      </c>
      <c r="J32" s="15">
        <v>68</v>
      </c>
      <c r="K32" s="59">
        <f t="shared" si="2"/>
        <v>115.45919999999998</v>
      </c>
      <c r="L32" s="22">
        <v>0</v>
      </c>
      <c r="M32" s="57">
        <f t="shared" si="3"/>
        <v>0</v>
      </c>
      <c r="N32" s="58">
        <f t="shared" si="4"/>
        <v>0</v>
      </c>
      <c r="O32" s="59">
        <f t="shared" si="5"/>
        <v>0</v>
      </c>
      <c r="P32" s="19"/>
      <c r="Q32" s="20"/>
      <c r="R32" s="4"/>
    </row>
    <row r="33" spans="1:18" x14ac:dyDescent="0.25">
      <c r="A33" s="9" t="s">
        <v>63</v>
      </c>
      <c r="B33" s="10" t="s">
        <v>64</v>
      </c>
      <c r="C33" s="11">
        <v>3</v>
      </c>
      <c r="D33" s="12">
        <v>465.08</v>
      </c>
      <c r="E33" s="11" t="s">
        <v>5</v>
      </c>
      <c r="F33" s="13">
        <v>71</v>
      </c>
      <c r="G33" s="57">
        <f t="shared" si="0"/>
        <v>134.8732</v>
      </c>
      <c r="H33" s="14">
        <v>69</v>
      </c>
      <c r="I33" s="58">
        <f t="shared" si="1"/>
        <v>144.1748</v>
      </c>
      <c r="J33" s="15">
        <v>68</v>
      </c>
      <c r="K33" s="59">
        <f t="shared" si="2"/>
        <v>148.82560000000001</v>
      </c>
      <c r="L33" s="22">
        <v>0</v>
      </c>
      <c r="M33" s="57">
        <f t="shared" si="3"/>
        <v>0</v>
      </c>
      <c r="N33" s="58">
        <f t="shared" si="4"/>
        <v>0</v>
      </c>
      <c r="O33" s="59">
        <f t="shared" si="5"/>
        <v>0</v>
      </c>
      <c r="P33" s="19"/>
      <c r="Q33" s="20"/>
      <c r="R33" s="4"/>
    </row>
    <row r="34" spans="1:18" x14ac:dyDescent="0.25">
      <c r="A34" s="9" t="s">
        <v>65</v>
      </c>
      <c r="B34" s="10" t="s">
        <v>66</v>
      </c>
      <c r="C34" s="11">
        <v>20</v>
      </c>
      <c r="D34" s="12">
        <v>53.91</v>
      </c>
      <c r="E34" s="11" t="s">
        <v>5</v>
      </c>
      <c r="F34" s="13">
        <v>71</v>
      </c>
      <c r="G34" s="57">
        <f t="shared" si="0"/>
        <v>15.633899999999997</v>
      </c>
      <c r="H34" s="14">
        <v>69</v>
      </c>
      <c r="I34" s="58">
        <f t="shared" si="1"/>
        <v>16.7121</v>
      </c>
      <c r="J34" s="15">
        <v>68</v>
      </c>
      <c r="K34" s="59">
        <f t="shared" si="2"/>
        <v>17.251199999999997</v>
      </c>
      <c r="L34" s="22">
        <v>0</v>
      </c>
      <c r="M34" s="57">
        <f t="shared" si="3"/>
        <v>0</v>
      </c>
      <c r="N34" s="58">
        <f t="shared" si="4"/>
        <v>0</v>
      </c>
      <c r="O34" s="59">
        <f t="shared" si="5"/>
        <v>0</v>
      </c>
      <c r="P34" s="19"/>
      <c r="Q34" s="20"/>
      <c r="R34" s="4"/>
    </row>
    <row r="35" spans="1:18" x14ac:dyDescent="0.25">
      <c r="A35" s="9" t="s">
        <v>67</v>
      </c>
      <c r="B35" s="10" t="s">
        <v>68</v>
      </c>
      <c r="C35" s="11">
        <v>22</v>
      </c>
      <c r="D35" s="12">
        <v>68.760000000000005</v>
      </c>
      <c r="E35" s="11" t="s">
        <v>5</v>
      </c>
      <c r="F35" s="13">
        <v>71</v>
      </c>
      <c r="G35" s="57">
        <f t="shared" si="0"/>
        <v>19.940400000000004</v>
      </c>
      <c r="H35" s="14">
        <v>69</v>
      </c>
      <c r="I35" s="58">
        <f t="shared" si="1"/>
        <v>21.315600000000003</v>
      </c>
      <c r="J35" s="15">
        <v>68</v>
      </c>
      <c r="K35" s="59">
        <f t="shared" si="2"/>
        <v>22.0032</v>
      </c>
      <c r="L35" s="22">
        <v>0</v>
      </c>
      <c r="M35" s="57">
        <f t="shared" si="3"/>
        <v>0</v>
      </c>
      <c r="N35" s="58">
        <f t="shared" si="4"/>
        <v>0</v>
      </c>
      <c r="O35" s="59">
        <f t="shared" si="5"/>
        <v>0</v>
      </c>
      <c r="P35" s="19"/>
      <c r="Q35" s="20"/>
      <c r="R35" s="4"/>
    </row>
    <row r="36" spans="1:18" x14ac:dyDescent="0.25">
      <c r="A36" s="9" t="s">
        <v>69</v>
      </c>
      <c r="B36" s="10" t="s">
        <v>70</v>
      </c>
      <c r="C36" s="11">
        <v>9</v>
      </c>
      <c r="D36" s="12">
        <v>69.349999999999994</v>
      </c>
      <c r="E36" s="11" t="s">
        <v>5</v>
      </c>
      <c r="F36" s="13">
        <v>71</v>
      </c>
      <c r="G36" s="57">
        <f t="shared" si="0"/>
        <v>20.111499999999999</v>
      </c>
      <c r="H36" s="14">
        <v>69</v>
      </c>
      <c r="I36" s="58">
        <f t="shared" si="1"/>
        <v>21.4985</v>
      </c>
      <c r="J36" s="15">
        <v>68</v>
      </c>
      <c r="K36" s="59">
        <f t="shared" si="2"/>
        <v>22.192</v>
      </c>
      <c r="L36" s="22">
        <v>0</v>
      </c>
      <c r="M36" s="57">
        <f t="shared" si="3"/>
        <v>0</v>
      </c>
      <c r="N36" s="58">
        <f t="shared" si="4"/>
        <v>0</v>
      </c>
      <c r="O36" s="59">
        <f t="shared" si="5"/>
        <v>0</v>
      </c>
      <c r="P36" s="19"/>
      <c r="Q36" s="20"/>
      <c r="R36" s="4"/>
    </row>
    <row r="37" spans="1:18" x14ac:dyDescent="0.25">
      <c r="A37" s="9" t="s">
        <v>71</v>
      </c>
      <c r="B37" s="10" t="s">
        <v>72</v>
      </c>
      <c r="C37" s="11">
        <v>14</v>
      </c>
      <c r="D37" s="12">
        <v>118.06</v>
      </c>
      <c r="E37" s="11" t="s">
        <v>5</v>
      </c>
      <c r="F37" s="13">
        <v>71</v>
      </c>
      <c r="G37" s="57">
        <f t="shared" si="0"/>
        <v>34.237399999999994</v>
      </c>
      <c r="H37" s="14">
        <v>69</v>
      </c>
      <c r="I37" s="58">
        <f t="shared" si="1"/>
        <v>36.598600000000005</v>
      </c>
      <c r="J37" s="15">
        <v>68</v>
      </c>
      <c r="K37" s="59">
        <f t="shared" si="2"/>
        <v>37.779200000000003</v>
      </c>
      <c r="L37" s="22">
        <v>0</v>
      </c>
      <c r="M37" s="57">
        <f t="shared" si="3"/>
        <v>0</v>
      </c>
      <c r="N37" s="58">
        <f t="shared" si="4"/>
        <v>0</v>
      </c>
      <c r="O37" s="59">
        <f t="shared" si="5"/>
        <v>0</v>
      </c>
      <c r="P37" s="19"/>
      <c r="Q37" s="20"/>
      <c r="R37" s="4"/>
    </row>
    <row r="38" spans="1:18" x14ac:dyDescent="0.25">
      <c r="A38" s="9" t="s">
        <v>73</v>
      </c>
      <c r="B38" s="10" t="s">
        <v>74</v>
      </c>
      <c r="C38" s="11">
        <v>30</v>
      </c>
      <c r="D38" s="12">
        <v>42.05</v>
      </c>
      <c r="E38" s="11" t="s">
        <v>5</v>
      </c>
      <c r="F38" s="13">
        <v>71</v>
      </c>
      <c r="G38" s="57">
        <f t="shared" si="0"/>
        <v>12.194500000000001</v>
      </c>
      <c r="H38" s="14">
        <v>69</v>
      </c>
      <c r="I38" s="58">
        <f t="shared" si="1"/>
        <v>13.035499999999999</v>
      </c>
      <c r="J38" s="15">
        <v>68</v>
      </c>
      <c r="K38" s="59">
        <f t="shared" si="2"/>
        <v>13.456</v>
      </c>
      <c r="L38" s="22">
        <v>0</v>
      </c>
      <c r="M38" s="57">
        <f t="shared" si="3"/>
        <v>0</v>
      </c>
      <c r="N38" s="58">
        <f t="shared" si="4"/>
        <v>0</v>
      </c>
      <c r="O38" s="59">
        <f t="shared" si="5"/>
        <v>0</v>
      </c>
      <c r="P38" s="19"/>
      <c r="Q38" s="20"/>
      <c r="R38" s="4"/>
    </row>
    <row r="39" spans="1:18" x14ac:dyDescent="0.25">
      <c r="A39" s="9" t="s">
        <v>75</v>
      </c>
      <c r="B39" s="10" t="s">
        <v>76</v>
      </c>
      <c r="C39" s="11">
        <v>24</v>
      </c>
      <c r="D39" s="12">
        <v>94.96</v>
      </c>
      <c r="E39" s="11" t="s">
        <v>5</v>
      </c>
      <c r="F39" s="13">
        <v>71</v>
      </c>
      <c r="G39" s="57">
        <f t="shared" si="0"/>
        <v>27.538399999999996</v>
      </c>
      <c r="H39" s="14">
        <v>69</v>
      </c>
      <c r="I39" s="58">
        <f t="shared" si="1"/>
        <v>29.437599999999989</v>
      </c>
      <c r="J39" s="15">
        <v>68</v>
      </c>
      <c r="K39" s="59">
        <f t="shared" si="2"/>
        <v>30.387199999999993</v>
      </c>
      <c r="L39" s="22">
        <v>0</v>
      </c>
      <c r="M39" s="57">
        <f t="shared" si="3"/>
        <v>0</v>
      </c>
      <c r="N39" s="58">
        <f t="shared" si="4"/>
        <v>0</v>
      </c>
      <c r="O39" s="59">
        <f t="shared" si="5"/>
        <v>0</v>
      </c>
      <c r="P39" s="19"/>
      <c r="Q39" s="20"/>
      <c r="R39" s="4"/>
    </row>
    <row r="40" spans="1:18" x14ac:dyDescent="0.25">
      <c r="A40" s="9" t="s">
        <v>77</v>
      </c>
      <c r="B40" s="10" t="s">
        <v>78</v>
      </c>
      <c r="C40" s="11">
        <v>2</v>
      </c>
      <c r="D40" s="12">
        <v>158.19999999999999</v>
      </c>
      <c r="E40" s="11" t="s">
        <v>5</v>
      </c>
      <c r="F40" s="13">
        <v>71</v>
      </c>
      <c r="G40" s="57">
        <f t="shared" si="0"/>
        <v>45.878</v>
      </c>
      <c r="H40" s="14">
        <v>69</v>
      </c>
      <c r="I40" s="58">
        <f t="shared" si="1"/>
        <v>49.042000000000002</v>
      </c>
      <c r="J40" s="15">
        <v>68</v>
      </c>
      <c r="K40" s="59">
        <f t="shared" si="2"/>
        <v>50.624000000000009</v>
      </c>
      <c r="L40" s="22">
        <v>0</v>
      </c>
      <c r="M40" s="57">
        <f t="shared" si="3"/>
        <v>0</v>
      </c>
      <c r="N40" s="58">
        <f t="shared" si="4"/>
        <v>0</v>
      </c>
      <c r="O40" s="59">
        <f t="shared" si="5"/>
        <v>0</v>
      </c>
      <c r="P40" s="19"/>
      <c r="Q40" s="20"/>
      <c r="R40" s="4"/>
    </row>
    <row r="41" spans="1:18" x14ac:dyDescent="0.25">
      <c r="A41" s="9" t="s">
        <v>79</v>
      </c>
      <c r="B41" s="10" t="s">
        <v>80</v>
      </c>
      <c r="C41" s="11">
        <v>1</v>
      </c>
      <c r="D41" s="12">
        <v>24.59</v>
      </c>
      <c r="E41" s="11" t="s">
        <v>5</v>
      </c>
      <c r="F41" s="13">
        <v>71</v>
      </c>
      <c r="G41" s="57">
        <f t="shared" si="0"/>
        <v>7.1311</v>
      </c>
      <c r="H41" s="14">
        <v>69</v>
      </c>
      <c r="I41" s="58">
        <f t="shared" si="1"/>
        <v>7.6228999999999978</v>
      </c>
      <c r="J41" s="15">
        <v>68</v>
      </c>
      <c r="K41" s="59">
        <f t="shared" si="2"/>
        <v>7.8688000000000002</v>
      </c>
      <c r="L41" s="22">
        <v>0</v>
      </c>
      <c r="M41" s="57">
        <f t="shared" si="3"/>
        <v>0</v>
      </c>
      <c r="N41" s="58">
        <f t="shared" si="4"/>
        <v>0</v>
      </c>
      <c r="O41" s="59">
        <f t="shared" si="5"/>
        <v>0</v>
      </c>
      <c r="P41" s="19"/>
      <c r="Q41" s="20"/>
      <c r="R41" s="4"/>
    </row>
    <row r="42" spans="1:18" x14ac:dyDescent="0.25">
      <c r="A42" s="9" t="s">
        <v>81</v>
      </c>
      <c r="B42" s="10" t="s">
        <v>82</v>
      </c>
      <c r="C42" s="11">
        <v>18</v>
      </c>
      <c r="D42" s="12">
        <v>29.74</v>
      </c>
      <c r="E42" s="11" t="s">
        <v>5</v>
      </c>
      <c r="F42" s="13">
        <v>71</v>
      </c>
      <c r="G42" s="57">
        <f t="shared" si="0"/>
        <v>8.6245999999999974</v>
      </c>
      <c r="H42" s="14">
        <v>69</v>
      </c>
      <c r="I42" s="58">
        <f t="shared" si="1"/>
        <v>9.2194000000000003</v>
      </c>
      <c r="J42" s="15">
        <v>68</v>
      </c>
      <c r="K42" s="59">
        <f t="shared" si="2"/>
        <v>9.5167999999999999</v>
      </c>
      <c r="L42" s="22">
        <v>0</v>
      </c>
      <c r="M42" s="57">
        <f t="shared" si="3"/>
        <v>0</v>
      </c>
      <c r="N42" s="58">
        <f t="shared" si="4"/>
        <v>0</v>
      </c>
      <c r="O42" s="59">
        <f t="shared" si="5"/>
        <v>0</v>
      </c>
      <c r="P42" s="19"/>
      <c r="Q42" s="20"/>
      <c r="R42" s="4"/>
    </row>
    <row r="43" spans="1:18" x14ac:dyDescent="0.25">
      <c r="A43" s="9" t="s">
        <v>83</v>
      </c>
      <c r="B43" s="10" t="s">
        <v>84</v>
      </c>
      <c r="C43" s="11">
        <v>17</v>
      </c>
      <c r="D43" s="12">
        <v>32.78</v>
      </c>
      <c r="E43" s="11" t="s">
        <v>5</v>
      </c>
      <c r="F43" s="13">
        <v>71</v>
      </c>
      <c r="G43" s="57">
        <f t="shared" si="0"/>
        <v>9.5061999999999998</v>
      </c>
      <c r="H43" s="14">
        <v>69</v>
      </c>
      <c r="I43" s="58">
        <f t="shared" si="1"/>
        <v>10.161799999999999</v>
      </c>
      <c r="J43" s="15">
        <v>68</v>
      </c>
      <c r="K43" s="59">
        <f t="shared" si="2"/>
        <v>10.489600000000003</v>
      </c>
      <c r="L43" s="22">
        <v>0</v>
      </c>
      <c r="M43" s="57">
        <f t="shared" si="3"/>
        <v>0</v>
      </c>
      <c r="N43" s="58">
        <f t="shared" si="4"/>
        <v>0</v>
      </c>
      <c r="O43" s="59">
        <f t="shared" si="5"/>
        <v>0</v>
      </c>
      <c r="P43" s="19"/>
      <c r="Q43" s="20"/>
      <c r="R43" s="4"/>
    </row>
    <row r="44" spans="1:18" x14ac:dyDescent="0.25">
      <c r="A44" s="9" t="s">
        <v>85</v>
      </c>
      <c r="B44" s="10" t="s">
        <v>86</v>
      </c>
      <c r="C44" s="11">
        <v>11</v>
      </c>
      <c r="D44" s="12">
        <v>35.71</v>
      </c>
      <c r="E44" s="11" t="s">
        <v>5</v>
      </c>
      <c r="F44" s="13">
        <v>71</v>
      </c>
      <c r="G44" s="57">
        <f t="shared" si="0"/>
        <v>10.355900000000002</v>
      </c>
      <c r="H44" s="14">
        <v>69</v>
      </c>
      <c r="I44" s="58">
        <f t="shared" si="1"/>
        <v>11.0701</v>
      </c>
      <c r="J44" s="15">
        <v>68</v>
      </c>
      <c r="K44" s="59">
        <f t="shared" si="2"/>
        <v>11.427199999999999</v>
      </c>
      <c r="L44" s="22">
        <v>0</v>
      </c>
      <c r="M44" s="57">
        <f t="shared" si="3"/>
        <v>0</v>
      </c>
      <c r="N44" s="58">
        <f t="shared" si="4"/>
        <v>0</v>
      </c>
      <c r="O44" s="59">
        <f t="shared" si="5"/>
        <v>0</v>
      </c>
      <c r="P44" s="19"/>
      <c r="Q44" s="20"/>
      <c r="R44" s="4"/>
    </row>
    <row r="45" spans="1:18" x14ac:dyDescent="0.25">
      <c r="A45" s="9" t="s">
        <v>87</v>
      </c>
      <c r="B45" s="10" t="s">
        <v>88</v>
      </c>
      <c r="C45" s="11">
        <v>2</v>
      </c>
      <c r="D45" s="12">
        <v>37.58</v>
      </c>
      <c r="E45" s="11" t="s">
        <v>5</v>
      </c>
      <c r="F45" s="13">
        <v>71</v>
      </c>
      <c r="G45" s="57">
        <f t="shared" si="0"/>
        <v>10.898199999999999</v>
      </c>
      <c r="H45" s="14">
        <v>69</v>
      </c>
      <c r="I45" s="58">
        <f t="shared" si="1"/>
        <v>11.649799999999999</v>
      </c>
      <c r="J45" s="15">
        <v>68</v>
      </c>
      <c r="K45" s="59">
        <f t="shared" si="2"/>
        <v>12.025599999999997</v>
      </c>
      <c r="L45" s="22">
        <v>0</v>
      </c>
      <c r="M45" s="57">
        <f t="shared" si="3"/>
        <v>0</v>
      </c>
      <c r="N45" s="58">
        <f t="shared" si="4"/>
        <v>0</v>
      </c>
      <c r="O45" s="59">
        <f t="shared" si="5"/>
        <v>0</v>
      </c>
      <c r="P45" s="19"/>
      <c r="Q45" s="20"/>
      <c r="R45" s="4"/>
    </row>
    <row r="46" spans="1:18" x14ac:dyDescent="0.25">
      <c r="A46" s="9" t="s">
        <v>89</v>
      </c>
      <c r="B46" s="10" t="s">
        <v>90</v>
      </c>
      <c r="C46" s="11">
        <v>15</v>
      </c>
      <c r="D46" s="12">
        <v>52.94</v>
      </c>
      <c r="E46" s="11" t="s">
        <v>5</v>
      </c>
      <c r="F46" s="13">
        <v>71</v>
      </c>
      <c r="G46" s="57">
        <f t="shared" si="0"/>
        <v>15.352600000000002</v>
      </c>
      <c r="H46" s="14">
        <v>69</v>
      </c>
      <c r="I46" s="58">
        <f t="shared" si="1"/>
        <v>16.4114</v>
      </c>
      <c r="J46" s="15">
        <v>68</v>
      </c>
      <c r="K46" s="59">
        <f t="shared" si="2"/>
        <v>16.940799999999996</v>
      </c>
      <c r="L46" s="22">
        <v>0</v>
      </c>
      <c r="M46" s="57">
        <f t="shared" si="3"/>
        <v>0</v>
      </c>
      <c r="N46" s="58">
        <f t="shared" si="4"/>
        <v>0</v>
      </c>
      <c r="O46" s="59">
        <f t="shared" si="5"/>
        <v>0</v>
      </c>
      <c r="P46" s="19"/>
      <c r="Q46" s="20"/>
      <c r="R46" s="4"/>
    </row>
    <row r="47" spans="1:18" x14ac:dyDescent="0.25">
      <c r="A47" s="9" t="s">
        <v>91</v>
      </c>
      <c r="B47" s="10" t="s">
        <v>92</v>
      </c>
      <c r="C47" s="11">
        <v>95</v>
      </c>
      <c r="D47" s="12">
        <v>14.79</v>
      </c>
      <c r="E47" s="11" t="s">
        <v>5</v>
      </c>
      <c r="F47" s="13">
        <v>71</v>
      </c>
      <c r="G47" s="57">
        <f t="shared" si="0"/>
        <v>4.2890999999999995</v>
      </c>
      <c r="H47" s="14">
        <v>69</v>
      </c>
      <c r="I47" s="58">
        <f t="shared" si="1"/>
        <v>4.5848999999999993</v>
      </c>
      <c r="J47" s="15">
        <v>68</v>
      </c>
      <c r="K47" s="59">
        <f t="shared" si="2"/>
        <v>4.7327999999999992</v>
      </c>
      <c r="L47" s="22">
        <v>0</v>
      </c>
      <c r="M47" s="57">
        <f t="shared" si="3"/>
        <v>0</v>
      </c>
      <c r="N47" s="58">
        <f t="shared" si="4"/>
        <v>0</v>
      </c>
      <c r="O47" s="59">
        <f t="shared" si="5"/>
        <v>0</v>
      </c>
      <c r="P47" s="19"/>
      <c r="Q47" s="20"/>
      <c r="R47" s="4"/>
    </row>
    <row r="48" spans="1:18" x14ac:dyDescent="0.25">
      <c r="A48" s="9" t="s">
        <v>93</v>
      </c>
      <c r="B48" s="10" t="s">
        <v>94</v>
      </c>
      <c r="C48" s="11">
        <v>27</v>
      </c>
      <c r="D48" s="12">
        <v>23.79</v>
      </c>
      <c r="E48" s="11" t="s">
        <v>5</v>
      </c>
      <c r="F48" s="13">
        <v>71</v>
      </c>
      <c r="G48" s="57">
        <f t="shared" si="0"/>
        <v>6.8991000000000007</v>
      </c>
      <c r="H48" s="14">
        <v>69</v>
      </c>
      <c r="I48" s="58">
        <f t="shared" si="1"/>
        <v>7.3749000000000002</v>
      </c>
      <c r="J48" s="15">
        <v>68</v>
      </c>
      <c r="K48" s="59">
        <f t="shared" si="2"/>
        <v>7.6128</v>
      </c>
      <c r="L48" s="22">
        <v>0</v>
      </c>
      <c r="M48" s="57">
        <f t="shared" si="3"/>
        <v>0</v>
      </c>
      <c r="N48" s="58">
        <f t="shared" si="4"/>
        <v>0</v>
      </c>
      <c r="O48" s="59">
        <f t="shared" si="5"/>
        <v>0</v>
      </c>
      <c r="P48" s="19"/>
      <c r="Q48" s="20"/>
      <c r="R48" s="4"/>
    </row>
    <row r="49" spans="1:18" x14ac:dyDescent="0.25">
      <c r="A49" s="9" t="s">
        <v>95</v>
      </c>
      <c r="B49" s="10" t="s">
        <v>96</v>
      </c>
      <c r="C49" s="11">
        <v>190</v>
      </c>
      <c r="D49" s="12">
        <v>15.47</v>
      </c>
      <c r="E49" s="11" t="s">
        <v>5</v>
      </c>
      <c r="F49" s="13">
        <v>71</v>
      </c>
      <c r="G49" s="57">
        <f t="shared" si="0"/>
        <v>4.4863</v>
      </c>
      <c r="H49" s="14">
        <v>69</v>
      </c>
      <c r="I49" s="58">
        <f t="shared" si="1"/>
        <v>4.7957000000000001</v>
      </c>
      <c r="J49" s="15">
        <v>68</v>
      </c>
      <c r="K49" s="59">
        <f t="shared" si="2"/>
        <v>4.9504000000000001</v>
      </c>
      <c r="L49" s="22">
        <v>0</v>
      </c>
      <c r="M49" s="57">
        <f t="shared" si="3"/>
        <v>0</v>
      </c>
      <c r="N49" s="58">
        <f t="shared" si="4"/>
        <v>0</v>
      </c>
      <c r="O49" s="59">
        <f t="shared" si="5"/>
        <v>0</v>
      </c>
      <c r="P49" s="19"/>
      <c r="Q49" s="20"/>
      <c r="R49" s="4"/>
    </row>
    <row r="50" spans="1:18" x14ac:dyDescent="0.25">
      <c r="A50" s="9" t="s">
        <v>97</v>
      </c>
      <c r="B50" s="10" t="s">
        <v>98</v>
      </c>
      <c r="C50" s="11">
        <v>10</v>
      </c>
      <c r="D50" s="12">
        <v>25.78</v>
      </c>
      <c r="E50" s="11" t="s">
        <v>5</v>
      </c>
      <c r="F50" s="13">
        <v>71</v>
      </c>
      <c r="G50" s="57">
        <f t="shared" si="0"/>
        <v>7.4761999999999986</v>
      </c>
      <c r="H50" s="14">
        <v>69</v>
      </c>
      <c r="I50" s="58">
        <f t="shared" si="1"/>
        <v>7.9917999999999978</v>
      </c>
      <c r="J50" s="15">
        <v>68</v>
      </c>
      <c r="K50" s="59">
        <f t="shared" si="2"/>
        <v>8.2496000000000009</v>
      </c>
      <c r="L50" s="22">
        <v>0</v>
      </c>
      <c r="M50" s="57">
        <f t="shared" si="3"/>
        <v>0</v>
      </c>
      <c r="N50" s="58">
        <f t="shared" si="4"/>
        <v>0</v>
      </c>
      <c r="O50" s="59">
        <f t="shared" si="5"/>
        <v>0</v>
      </c>
      <c r="P50" s="19"/>
      <c r="Q50" s="20"/>
      <c r="R50" s="4"/>
    </row>
    <row r="51" spans="1:18" x14ac:dyDescent="0.25">
      <c r="A51" s="9" t="s">
        <v>99</v>
      </c>
      <c r="B51" s="10" t="s">
        <v>100</v>
      </c>
      <c r="C51" s="11">
        <v>789</v>
      </c>
      <c r="D51" s="12">
        <v>15.47</v>
      </c>
      <c r="E51" s="11" t="s">
        <v>5</v>
      </c>
      <c r="F51" s="13">
        <v>71</v>
      </c>
      <c r="G51" s="57">
        <f t="shared" si="0"/>
        <v>4.4863</v>
      </c>
      <c r="H51" s="14">
        <v>69</v>
      </c>
      <c r="I51" s="58">
        <f t="shared" si="1"/>
        <v>4.7957000000000001</v>
      </c>
      <c r="J51" s="15">
        <v>68</v>
      </c>
      <c r="K51" s="59">
        <f t="shared" si="2"/>
        <v>4.9504000000000001</v>
      </c>
      <c r="L51" s="22">
        <v>0</v>
      </c>
      <c r="M51" s="57">
        <f t="shared" si="3"/>
        <v>0</v>
      </c>
      <c r="N51" s="58">
        <f t="shared" si="4"/>
        <v>0</v>
      </c>
      <c r="O51" s="59">
        <f t="shared" si="5"/>
        <v>0</v>
      </c>
      <c r="P51" s="19"/>
      <c r="Q51" s="20"/>
      <c r="R51" s="4"/>
    </row>
    <row r="52" spans="1:18" x14ac:dyDescent="0.25">
      <c r="A52" s="9" t="s">
        <v>101</v>
      </c>
      <c r="B52" s="10" t="s">
        <v>102</v>
      </c>
      <c r="C52" s="11">
        <v>28</v>
      </c>
      <c r="D52" s="12">
        <v>25.78</v>
      </c>
      <c r="E52" s="11" t="s">
        <v>5</v>
      </c>
      <c r="F52" s="13">
        <v>71</v>
      </c>
      <c r="G52" s="57">
        <f t="shared" si="0"/>
        <v>7.4761999999999986</v>
      </c>
      <c r="H52" s="14">
        <v>69</v>
      </c>
      <c r="I52" s="58">
        <f t="shared" si="1"/>
        <v>7.9917999999999978</v>
      </c>
      <c r="J52" s="15">
        <v>68</v>
      </c>
      <c r="K52" s="59">
        <f t="shared" si="2"/>
        <v>8.2496000000000009</v>
      </c>
      <c r="L52" s="22">
        <v>0</v>
      </c>
      <c r="M52" s="57">
        <f t="shared" si="3"/>
        <v>0</v>
      </c>
      <c r="N52" s="58">
        <f t="shared" si="4"/>
        <v>0</v>
      </c>
      <c r="O52" s="59">
        <f t="shared" si="5"/>
        <v>0</v>
      </c>
      <c r="P52" s="19"/>
      <c r="Q52" s="20"/>
      <c r="R52" s="4"/>
    </row>
    <row r="53" spans="1:18" x14ac:dyDescent="0.25">
      <c r="A53" s="9" t="s">
        <v>103</v>
      </c>
      <c r="B53" s="10" t="s">
        <v>104</v>
      </c>
      <c r="C53" s="11">
        <v>135</v>
      </c>
      <c r="D53" s="12">
        <v>14.79</v>
      </c>
      <c r="E53" s="11" t="s">
        <v>5</v>
      </c>
      <c r="F53" s="13">
        <v>71</v>
      </c>
      <c r="G53" s="57">
        <f t="shared" si="0"/>
        <v>4.2890999999999995</v>
      </c>
      <c r="H53" s="14">
        <v>69</v>
      </c>
      <c r="I53" s="58">
        <f t="shared" si="1"/>
        <v>4.5848999999999993</v>
      </c>
      <c r="J53" s="15">
        <v>68</v>
      </c>
      <c r="K53" s="59">
        <f t="shared" si="2"/>
        <v>4.7327999999999992</v>
      </c>
      <c r="L53" s="22">
        <v>0</v>
      </c>
      <c r="M53" s="57">
        <f t="shared" si="3"/>
        <v>0</v>
      </c>
      <c r="N53" s="58">
        <f t="shared" si="4"/>
        <v>0</v>
      </c>
      <c r="O53" s="59">
        <f t="shared" si="5"/>
        <v>0</v>
      </c>
      <c r="P53" s="19"/>
      <c r="Q53" s="20"/>
      <c r="R53" s="4"/>
    </row>
    <row r="54" spans="1:18" x14ac:dyDescent="0.25">
      <c r="A54" s="9" t="s">
        <v>105</v>
      </c>
      <c r="B54" s="10" t="s">
        <v>106</v>
      </c>
      <c r="C54" s="11">
        <v>153</v>
      </c>
      <c r="D54" s="12">
        <v>15.47</v>
      </c>
      <c r="E54" s="11" t="s">
        <v>5</v>
      </c>
      <c r="F54" s="13">
        <v>71</v>
      </c>
      <c r="G54" s="57">
        <f t="shared" si="0"/>
        <v>4.4863</v>
      </c>
      <c r="H54" s="14">
        <v>69</v>
      </c>
      <c r="I54" s="58">
        <f t="shared" si="1"/>
        <v>4.7957000000000001</v>
      </c>
      <c r="J54" s="15">
        <v>68</v>
      </c>
      <c r="K54" s="59">
        <f t="shared" si="2"/>
        <v>4.9504000000000001</v>
      </c>
      <c r="L54" s="22">
        <v>0</v>
      </c>
      <c r="M54" s="57">
        <f t="shared" si="3"/>
        <v>0</v>
      </c>
      <c r="N54" s="58">
        <f t="shared" si="4"/>
        <v>0</v>
      </c>
      <c r="O54" s="59">
        <f t="shared" si="5"/>
        <v>0</v>
      </c>
      <c r="P54" s="19"/>
      <c r="Q54" s="20"/>
      <c r="R54" s="4"/>
    </row>
    <row r="55" spans="1:18" x14ac:dyDescent="0.25">
      <c r="A55" s="9" t="s">
        <v>107</v>
      </c>
      <c r="B55" s="10" t="s">
        <v>108</v>
      </c>
      <c r="C55" s="11">
        <v>172</v>
      </c>
      <c r="D55" s="12">
        <v>16.25</v>
      </c>
      <c r="E55" s="11" t="s">
        <v>5</v>
      </c>
      <c r="F55" s="13">
        <v>71</v>
      </c>
      <c r="G55" s="57">
        <f t="shared" si="0"/>
        <v>4.7125000000000004</v>
      </c>
      <c r="H55" s="14">
        <v>69</v>
      </c>
      <c r="I55" s="58">
        <f t="shared" si="1"/>
        <v>5.0374999999999996</v>
      </c>
      <c r="J55" s="15">
        <v>68</v>
      </c>
      <c r="K55" s="59">
        <f t="shared" si="2"/>
        <v>5.1999999999999993</v>
      </c>
      <c r="L55" s="22">
        <v>0</v>
      </c>
      <c r="M55" s="57">
        <f t="shared" si="3"/>
        <v>0</v>
      </c>
      <c r="N55" s="58">
        <f t="shared" si="4"/>
        <v>0</v>
      </c>
      <c r="O55" s="59">
        <f t="shared" si="5"/>
        <v>0</v>
      </c>
      <c r="P55" s="19"/>
      <c r="Q55" s="20"/>
      <c r="R55" s="4"/>
    </row>
    <row r="56" spans="1:18" x14ac:dyDescent="0.25">
      <c r="A56" s="9" t="s">
        <v>109</v>
      </c>
      <c r="B56" s="10" t="s">
        <v>110</v>
      </c>
      <c r="C56" s="11">
        <v>78</v>
      </c>
      <c r="D56" s="12">
        <v>23.79</v>
      </c>
      <c r="E56" s="11" t="s">
        <v>5</v>
      </c>
      <c r="F56" s="13">
        <v>71</v>
      </c>
      <c r="G56" s="57">
        <f t="shared" si="0"/>
        <v>6.8991000000000007</v>
      </c>
      <c r="H56" s="14">
        <v>69</v>
      </c>
      <c r="I56" s="58">
        <f t="shared" si="1"/>
        <v>7.3749000000000002</v>
      </c>
      <c r="J56" s="15">
        <v>68</v>
      </c>
      <c r="K56" s="59">
        <f t="shared" si="2"/>
        <v>7.6128</v>
      </c>
      <c r="L56" s="22">
        <v>0</v>
      </c>
      <c r="M56" s="57">
        <f t="shared" si="3"/>
        <v>0</v>
      </c>
      <c r="N56" s="58">
        <f t="shared" si="4"/>
        <v>0</v>
      </c>
      <c r="O56" s="59">
        <f t="shared" si="5"/>
        <v>0</v>
      </c>
      <c r="P56" s="19"/>
      <c r="Q56" s="20"/>
      <c r="R56" s="4"/>
    </row>
    <row r="57" spans="1:18" x14ac:dyDescent="0.25">
      <c r="A57" s="9" t="s">
        <v>111</v>
      </c>
      <c r="B57" s="10" t="s">
        <v>112</v>
      </c>
      <c r="C57" s="11">
        <v>82</v>
      </c>
      <c r="D57" s="12">
        <v>25.78</v>
      </c>
      <c r="E57" s="11" t="s">
        <v>5</v>
      </c>
      <c r="F57" s="13">
        <v>71</v>
      </c>
      <c r="G57" s="57">
        <f t="shared" si="0"/>
        <v>7.4761999999999986</v>
      </c>
      <c r="H57" s="14">
        <v>69</v>
      </c>
      <c r="I57" s="58">
        <f t="shared" si="1"/>
        <v>7.9917999999999978</v>
      </c>
      <c r="J57" s="15">
        <v>68</v>
      </c>
      <c r="K57" s="59">
        <f t="shared" si="2"/>
        <v>8.2496000000000009</v>
      </c>
      <c r="L57" s="22">
        <v>0</v>
      </c>
      <c r="M57" s="57">
        <f t="shared" si="3"/>
        <v>0</v>
      </c>
      <c r="N57" s="58">
        <f t="shared" si="4"/>
        <v>0</v>
      </c>
      <c r="O57" s="59">
        <f t="shared" si="5"/>
        <v>0</v>
      </c>
      <c r="P57" s="19"/>
      <c r="Q57" s="20"/>
      <c r="R57" s="4"/>
    </row>
    <row r="58" spans="1:18" x14ac:dyDescent="0.25">
      <c r="A58" s="9" t="s">
        <v>113</v>
      </c>
      <c r="B58" s="10" t="s">
        <v>114</v>
      </c>
      <c r="C58" s="11">
        <v>112</v>
      </c>
      <c r="D58" s="12">
        <v>27.76</v>
      </c>
      <c r="E58" s="11" t="s">
        <v>5</v>
      </c>
      <c r="F58" s="13">
        <v>71</v>
      </c>
      <c r="G58" s="57">
        <f t="shared" si="0"/>
        <v>8.0503999999999998</v>
      </c>
      <c r="H58" s="14">
        <v>69</v>
      </c>
      <c r="I58" s="58">
        <f t="shared" si="1"/>
        <v>8.6056000000000026</v>
      </c>
      <c r="J58" s="15">
        <v>68</v>
      </c>
      <c r="K58" s="59">
        <f t="shared" si="2"/>
        <v>8.8832000000000022</v>
      </c>
      <c r="L58" s="22">
        <v>0</v>
      </c>
      <c r="M58" s="57">
        <f t="shared" si="3"/>
        <v>0</v>
      </c>
      <c r="N58" s="58">
        <f t="shared" si="4"/>
        <v>0</v>
      </c>
      <c r="O58" s="59">
        <f t="shared" si="5"/>
        <v>0</v>
      </c>
      <c r="P58" s="19"/>
      <c r="Q58" s="20"/>
      <c r="R58" s="4"/>
    </row>
    <row r="59" spans="1:18" x14ac:dyDescent="0.25">
      <c r="A59" s="9" t="s">
        <v>115</v>
      </c>
      <c r="B59" s="10" t="s">
        <v>116</v>
      </c>
      <c r="C59" s="11">
        <v>141</v>
      </c>
      <c r="D59" s="12">
        <v>19.97</v>
      </c>
      <c r="E59" s="11" t="s">
        <v>5</v>
      </c>
      <c r="F59" s="13">
        <v>71</v>
      </c>
      <c r="G59" s="57">
        <f t="shared" si="0"/>
        <v>5.7912999999999997</v>
      </c>
      <c r="H59" s="14">
        <v>69</v>
      </c>
      <c r="I59" s="58">
        <f t="shared" si="1"/>
        <v>6.1906999999999996</v>
      </c>
      <c r="J59" s="15">
        <v>68</v>
      </c>
      <c r="K59" s="59">
        <f t="shared" si="2"/>
        <v>6.3903999999999979</v>
      </c>
      <c r="L59" s="22">
        <v>0</v>
      </c>
      <c r="M59" s="57">
        <f t="shared" si="3"/>
        <v>0</v>
      </c>
      <c r="N59" s="58">
        <f t="shared" si="4"/>
        <v>0</v>
      </c>
      <c r="O59" s="59">
        <f t="shared" si="5"/>
        <v>0</v>
      </c>
      <c r="P59" s="19"/>
      <c r="Q59" s="20"/>
      <c r="R59" s="4"/>
    </row>
    <row r="60" spans="1:18" x14ac:dyDescent="0.25">
      <c r="A60" s="9" t="s">
        <v>117</v>
      </c>
      <c r="B60" s="10" t="s">
        <v>118</v>
      </c>
      <c r="C60" s="11">
        <v>411</v>
      </c>
      <c r="D60" s="12">
        <v>19.97</v>
      </c>
      <c r="E60" s="11" t="s">
        <v>5</v>
      </c>
      <c r="F60" s="13">
        <v>71</v>
      </c>
      <c r="G60" s="57">
        <f t="shared" si="0"/>
        <v>5.7912999999999997</v>
      </c>
      <c r="H60" s="14">
        <v>69</v>
      </c>
      <c r="I60" s="58">
        <f t="shared" si="1"/>
        <v>6.1906999999999996</v>
      </c>
      <c r="J60" s="15">
        <v>68</v>
      </c>
      <c r="K60" s="59">
        <f t="shared" si="2"/>
        <v>6.3903999999999979</v>
      </c>
      <c r="L60" s="22">
        <v>0</v>
      </c>
      <c r="M60" s="57">
        <f t="shared" si="3"/>
        <v>0</v>
      </c>
      <c r="N60" s="58">
        <f t="shared" si="4"/>
        <v>0</v>
      </c>
      <c r="O60" s="59">
        <f t="shared" si="5"/>
        <v>0</v>
      </c>
      <c r="P60" s="19"/>
      <c r="Q60" s="20"/>
      <c r="R60" s="4"/>
    </row>
    <row r="61" spans="1:18" x14ac:dyDescent="0.25">
      <c r="A61" s="9" t="s">
        <v>119</v>
      </c>
      <c r="B61" s="10" t="s">
        <v>120</v>
      </c>
      <c r="C61" s="11">
        <v>60</v>
      </c>
      <c r="D61" s="12">
        <v>51.99</v>
      </c>
      <c r="E61" s="11" t="s">
        <v>5</v>
      </c>
      <c r="F61" s="13">
        <v>71</v>
      </c>
      <c r="G61" s="57">
        <f t="shared" si="0"/>
        <v>15.077100000000002</v>
      </c>
      <c r="H61" s="14">
        <v>69</v>
      </c>
      <c r="I61" s="58">
        <f t="shared" si="1"/>
        <v>16.116900000000001</v>
      </c>
      <c r="J61" s="15">
        <v>68</v>
      </c>
      <c r="K61" s="59">
        <f t="shared" si="2"/>
        <v>16.636800000000001</v>
      </c>
      <c r="L61" s="22">
        <v>0</v>
      </c>
      <c r="M61" s="57">
        <f t="shared" si="3"/>
        <v>0</v>
      </c>
      <c r="N61" s="58">
        <f t="shared" si="4"/>
        <v>0</v>
      </c>
      <c r="O61" s="59">
        <f t="shared" si="5"/>
        <v>0</v>
      </c>
      <c r="P61" s="19"/>
      <c r="Q61" s="20"/>
      <c r="R61" s="4"/>
    </row>
    <row r="62" spans="1:18" x14ac:dyDescent="0.25">
      <c r="A62" s="9" t="s">
        <v>121</v>
      </c>
      <c r="B62" s="10" t="s">
        <v>122</v>
      </c>
      <c r="C62" s="11">
        <v>52</v>
      </c>
      <c r="D62" s="12">
        <v>51.99</v>
      </c>
      <c r="E62" s="11" t="s">
        <v>5</v>
      </c>
      <c r="F62" s="13">
        <v>71</v>
      </c>
      <c r="G62" s="57">
        <f t="shared" si="0"/>
        <v>15.077100000000002</v>
      </c>
      <c r="H62" s="14">
        <v>69</v>
      </c>
      <c r="I62" s="58">
        <f t="shared" si="1"/>
        <v>16.116900000000001</v>
      </c>
      <c r="J62" s="15">
        <v>68</v>
      </c>
      <c r="K62" s="59">
        <f t="shared" si="2"/>
        <v>16.636800000000001</v>
      </c>
      <c r="L62" s="22">
        <v>0</v>
      </c>
      <c r="M62" s="57">
        <f t="shared" si="3"/>
        <v>0</v>
      </c>
      <c r="N62" s="58">
        <f t="shared" si="4"/>
        <v>0</v>
      </c>
      <c r="O62" s="59">
        <f t="shared" si="5"/>
        <v>0</v>
      </c>
      <c r="P62" s="19"/>
      <c r="Q62" s="20"/>
      <c r="R62" s="4"/>
    </row>
    <row r="63" spans="1:18" x14ac:dyDescent="0.25">
      <c r="A63" s="9" t="s">
        <v>123</v>
      </c>
      <c r="B63" s="10" t="s">
        <v>124</v>
      </c>
      <c r="C63" s="11">
        <v>183</v>
      </c>
      <c r="D63" s="12">
        <v>32.04</v>
      </c>
      <c r="E63" s="11" t="s">
        <v>5</v>
      </c>
      <c r="F63" s="13">
        <v>71</v>
      </c>
      <c r="G63" s="57">
        <f t="shared" si="0"/>
        <v>9.291599999999999</v>
      </c>
      <c r="H63" s="14">
        <v>69</v>
      </c>
      <c r="I63" s="58">
        <f t="shared" si="1"/>
        <v>9.9324000000000012</v>
      </c>
      <c r="J63" s="15">
        <v>68</v>
      </c>
      <c r="K63" s="59">
        <f t="shared" si="2"/>
        <v>10.252800000000001</v>
      </c>
      <c r="L63" s="22">
        <v>0</v>
      </c>
      <c r="M63" s="57">
        <f t="shared" si="3"/>
        <v>0</v>
      </c>
      <c r="N63" s="58">
        <f t="shared" si="4"/>
        <v>0</v>
      </c>
      <c r="O63" s="59">
        <f t="shared" si="5"/>
        <v>0</v>
      </c>
      <c r="P63" s="19"/>
      <c r="Q63" s="20"/>
      <c r="R63" s="4"/>
    </row>
    <row r="64" spans="1:18" x14ac:dyDescent="0.25">
      <c r="A64" s="9" t="s">
        <v>125</v>
      </c>
      <c r="B64" s="10" t="s">
        <v>126</v>
      </c>
      <c r="C64" s="11">
        <v>58</v>
      </c>
      <c r="D64" s="12">
        <v>32.04</v>
      </c>
      <c r="E64" s="11" t="s">
        <v>5</v>
      </c>
      <c r="F64" s="13">
        <v>71</v>
      </c>
      <c r="G64" s="57">
        <f t="shared" si="0"/>
        <v>9.291599999999999</v>
      </c>
      <c r="H64" s="14">
        <v>69</v>
      </c>
      <c r="I64" s="58">
        <f t="shared" si="1"/>
        <v>9.9324000000000012</v>
      </c>
      <c r="J64" s="15">
        <v>68</v>
      </c>
      <c r="K64" s="59">
        <f t="shared" si="2"/>
        <v>10.252800000000001</v>
      </c>
      <c r="L64" s="22">
        <v>0</v>
      </c>
      <c r="M64" s="57">
        <f t="shared" si="3"/>
        <v>0</v>
      </c>
      <c r="N64" s="58">
        <f t="shared" si="4"/>
        <v>0</v>
      </c>
      <c r="O64" s="59">
        <f t="shared" si="5"/>
        <v>0</v>
      </c>
      <c r="P64" s="19"/>
      <c r="Q64" s="20"/>
      <c r="R64" s="4"/>
    </row>
    <row r="65" spans="1:18" x14ac:dyDescent="0.25">
      <c r="A65" s="9" t="s">
        <v>127</v>
      </c>
      <c r="B65" s="10" t="s">
        <v>128</v>
      </c>
      <c r="C65" s="11">
        <v>433</v>
      </c>
      <c r="D65" s="12">
        <v>56.29</v>
      </c>
      <c r="E65" s="11" t="s">
        <v>5</v>
      </c>
      <c r="F65" s="13">
        <v>71</v>
      </c>
      <c r="G65" s="57">
        <f t="shared" si="0"/>
        <v>16.324099999999994</v>
      </c>
      <c r="H65" s="14">
        <v>69</v>
      </c>
      <c r="I65" s="58">
        <f t="shared" si="1"/>
        <v>17.4499</v>
      </c>
      <c r="J65" s="15">
        <v>68</v>
      </c>
      <c r="K65" s="59">
        <f t="shared" si="2"/>
        <v>18.012799999999999</v>
      </c>
      <c r="L65" s="22">
        <v>0</v>
      </c>
      <c r="M65" s="57">
        <f t="shared" si="3"/>
        <v>0</v>
      </c>
      <c r="N65" s="58">
        <f t="shared" si="4"/>
        <v>0</v>
      </c>
      <c r="O65" s="59">
        <f t="shared" si="5"/>
        <v>0</v>
      </c>
      <c r="P65" s="19"/>
      <c r="Q65" s="20"/>
      <c r="R65" s="4"/>
    </row>
    <row r="66" spans="1:18" x14ac:dyDescent="0.25">
      <c r="A66" s="9" t="s">
        <v>129</v>
      </c>
      <c r="B66" s="10" t="s">
        <v>130</v>
      </c>
      <c r="C66" s="11">
        <v>401</v>
      </c>
      <c r="D66" s="12">
        <v>68.48</v>
      </c>
      <c r="E66" s="11" t="s">
        <v>5</v>
      </c>
      <c r="F66" s="13">
        <v>71</v>
      </c>
      <c r="G66" s="57">
        <f t="shared" si="0"/>
        <v>19.859200000000001</v>
      </c>
      <c r="H66" s="14">
        <v>69</v>
      </c>
      <c r="I66" s="58">
        <f t="shared" si="1"/>
        <v>21.228800000000007</v>
      </c>
      <c r="J66" s="15">
        <v>68</v>
      </c>
      <c r="K66" s="59">
        <f t="shared" si="2"/>
        <v>21.913600000000002</v>
      </c>
      <c r="L66" s="22">
        <v>0</v>
      </c>
      <c r="M66" s="57">
        <f t="shared" si="3"/>
        <v>0</v>
      </c>
      <c r="N66" s="58">
        <f t="shared" si="4"/>
        <v>0</v>
      </c>
      <c r="O66" s="59">
        <f t="shared" si="5"/>
        <v>0</v>
      </c>
      <c r="P66" s="19"/>
      <c r="Q66" s="20"/>
      <c r="R66" s="4"/>
    </row>
    <row r="67" spans="1:18" x14ac:dyDescent="0.25">
      <c r="A67" s="9" t="s">
        <v>131</v>
      </c>
      <c r="B67" s="10" t="s">
        <v>132</v>
      </c>
      <c r="C67" s="11">
        <v>112</v>
      </c>
      <c r="D67" s="12">
        <v>68.48</v>
      </c>
      <c r="E67" s="11" t="s">
        <v>5</v>
      </c>
      <c r="F67" s="13">
        <v>71</v>
      </c>
      <c r="G67" s="57">
        <f t="shared" si="0"/>
        <v>19.859200000000001</v>
      </c>
      <c r="H67" s="14">
        <v>69</v>
      </c>
      <c r="I67" s="58">
        <f t="shared" si="1"/>
        <v>21.228800000000007</v>
      </c>
      <c r="J67" s="15">
        <v>68</v>
      </c>
      <c r="K67" s="59">
        <f t="shared" si="2"/>
        <v>21.913600000000002</v>
      </c>
      <c r="L67" s="22">
        <v>0</v>
      </c>
      <c r="M67" s="57">
        <f t="shared" si="3"/>
        <v>0</v>
      </c>
      <c r="N67" s="58">
        <f t="shared" si="4"/>
        <v>0</v>
      </c>
      <c r="O67" s="59">
        <f t="shared" si="5"/>
        <v>0</v>
      </c>
      <c r="P67" s="19"/>
      <c r="Q67" s="20"/>
      <c r="R67" s="4"/>
    </row>
    <row r="68" spans="1:18" x14ac:dyDescent="0.25">
      <c r="A68" s="9" t="s">
        <v>133</v>
      </c>
      <c r="B68" s="10" t="s">
        <v>134</v>
      </c>
      <c r="C68" s="11">
        <v>94</v>
      </c>
      <c r="D68" s="12">
        <v>20.5</v>
      </c>
      <c r="E68" s="11" t="s">
        <v>5</v>
      </c>
      <c r="F68" s="13">
        <v>71</v>
      </c>
      <c r="G68" s="57">
        <f t="shared" si="0"/>
        <v>5.9450000000000003</v>
      </c>
      <c r="H68" s="14">
        <v>69</v>
      </c>
      <c r="I68" s="58">
        <f t="shared" si="1"/>
        <v>6.3550000000000004</v>
      </c>
      <c r="J68" s="15">
        <v>68</v>
      </c>
      <c r="K68" s="59">
        <f t="shared" si="2"/>
        <v>6.5600000000000005</v>
      </c>
      <c r="L68" s="22">
        <v>0</v>
      </c>
      <c r="M68" s="57">
        <f t="shared" si="3"/>
        <v>0</v>
      </c>
      <c r="N68" s="58">
        <f t="shared" si="4"/>
        <v>0</v>
      </c>
      <c r="O68" s="59">
        <f t="shared" si="5"/>
        <v>0</v>
      </c>
      <c r="P68" s="19"/>
      <c r="Q68" s="20"/>
      <c r="R68" s="4"/>
    </row>
    <row r="69" spans="1:18" x14ac:dyDescent="0.25">
      <c r="A69" s="9" t="s">
        <v>135</v>
      </c>
      <c r="B69" s="10" t="s">
        <v>136</v>
      </c>
      <c r="C69" s="11">
        <v>19</v>
      </c>
      <c r="D69" s="12">
        <v>15.99</v>
      </c>
      <c r="E69" s="11" t="s">
        <v>5</v>
      </c>
      <c r="F69" s="13">
        <v>71</v>
      </c>
      <c r="G69" s="57">
        <f t="shared" si="0"/>
        <v>4.6371000000000002</v>
      </c>
      <c r="H69" s="14">
        <v>69</v>
      </c>
      <c r="I69" s="58">
        <f t="shared" si="1"/>
        <v>4.956900000000001</v>
      </c>
      <c r="J69" s="15">
        <v>68</v>
      </c>
      <c r="K69" s="59">
        <f t="shared" si="2"/>
        <v>5.1168000000000013</v>
      </c>
      <c r="L69" s="22">
        <v>0</v>
      </c>
      <c r="M69" s="57">
        <f t="shared" si="3"/>
        <v>0</v>
      </c>
      <c r="N69" s="58">
        <f t="shared" si="4"/>
        <v>0</v>
      </c>
      <c r="O69" s="59">
        <f t="shared" si="5"/>
        <v>0</v>
      </c>
      <c r="P69" s="19"/>
      <c r="Q69" s="20"/>
      <c r="R69" s="4"/>
    </row>
    <row r="70" spans="1:18" x14ac:dyDescent="0.25">
      <c r="A70" s="9" t="s">
        <v>137</v>
      </c>
      <c r="B70" s="10" t="s">
        <v>138</v>
      </c>
      <c r="C70" s="11">
        <v>36</v>
      </c>
      <c r="D70" s="12">
        <v>16.77</v>
      </c>
      <c r="E70" s="11" t="s">
        <v>5</v>
      </c>
      <c r="F70" s="13">
        <v>71</v>
      </c>
      <c r="G70" s="57">
        <f t="shared" si="0"/>
        <v>4.8632999999999988</v>
      </c>
      <c r="H70" s="14">
        <v>69</v>
      </c>
      <c r="I70" s="58">
        <f t="shared" si="1"/>
        <v>5.1987000000000005</v>
      </c>
      <c r="J70" s="15">
        <v>68</v>
      </c>
      <c r="K70" s="59">
        <f t="shared" si="2"/>
        <v>5.3664000000000005</v>
      </c>
      <c r="L70" s="22">
        <v>0</v>
      </c>
      <c r="M70" s="57">
        <f t="shared" si="3"/>
        <v>0</v>
      </c>
      <c r="N70" s="58">
        <f t="shared" si="4"/>
        <v>0</v>
      </c>
      <c r="O70" s="59">
        <f t="shared" si="5"/>
        <v>0</v>
      </c>
      <c r="P70" s="19"/>
      <c r="Q70" s="20"/>
      <c r="R70" s="4"/>
    </row>
    <row r="71" spans="1:18" x14ac:dyDescent="0.25">
      <c r="A71" s="9" t="s">
        <v>139</v>
      </c>
      <c r="B71" s="10" t="s">
        <v>140</v>
      </c>
      <c r="C71" s="11">
        <v>12</v>
      </c>
      <c r="D71" s="12">
        <v>77.81</v>
      </c>
      <c r="E71" s="11" t="s">
        <v>5</v>
      </c>
      <c r="F71" s="13">
        <v>71</v>
      </c>
      <c r="G71" s="57">
        <f t="shared" si="0"/>
        <v>22.564900000000002</v>
      </c>
      <c r="H71" s="14">
        <v>69</v>
      </c>
      <c r="I71" s="58">
        <f t="shared" si="1"/>
        <v>24.121099999999998</v>
      </c>
      <c r="J71" s="15">
        <v>68</v>
      </c>
      <c r="K71" s="59">
        <f t="shared" si="2"/>
        <v>24.8992</v>
      </c>
      <c r="L71" s="22">
        <v>0</v>
      </c>
      <c r="M71" s="57">
        <f t="shared" si="3"/>
        <v>0</v>
      </c>
      <c r="N71" s="58">
        <f t="shared" si="4"/>
        <v>0</v>
      </c>
      <c r="O71" s="59">
        <f t="shared" si="5"/>
        <v>0</v>
      </c>
      <c r="P71" s="19"/>
      <c r="Q71" s="20"/>
      <c r="R71" s="4"/>
    </row>
    <row r="72" spans="1:18" x14ac:dyDescent="0.25">
      <c r="A72" s="9" t="s">
        <v>141</v>
      </c>
      <c r="B72" s="10" t="s">
        <v>142</v>
      </c>
      <c r="C72" s="11">
        <v>1</v>
      </c>
      <c r="D72" s="12">
        <v>123.69</v>
      </c>
      <c r="E72" s="11" t="s">
        <v>5</v>
      </c>
      <c r="F72" s="13">
        <v>71</v>
      </c>
      <c r="G72" s="57">
        <f t="shared" si="0"/>
        <v>35.870099999999994</v>
      </c>
      <c r="H72" s="14">
        <v>69</v>
      </c>
      <c r="I72" s="58">
        <f t="shared" si="1"/>
        <v>38.343899999999991</v>
      </c>
      <c r="J72" s="15">
        <v>68</v>
      </c>
      <c r="K72" s="59">
        <f t="shared" si="2"/>
        <v>39.580799999999996</v>
      </c>
      <c r="L72" s="22">
        <v>0</v>
      </c>
      <c r="M72" s="57">
        <f t="shared" si="3"/>
        <v>0</v>
      </c>
      <c r="N72" s="58">
        <f t="shared" si="4"/>
        <v>0</v>
      </c>
      <c r="O72" s="59">
        <f t="shared" si="5"/>
        <v>0</v>
      </c>
      <c r="P72" s="19"/>
      <c r="Q72" s="20"/>
      <c r="R72" s="4"/>
    </row>
    <row r="73" spans="1:18" x14ac:dyDescent="0.25">
      <c r="A73" s="9" t="s">
        <v>143</v>
      </c>
      <c r="B73" s="10" t="s">
        <v>144</v>
      </c>
      <c r="C73" s="11">
        <v>3</v>
      </c>
      <c r="D73" s="12">
        <v>342.04</v>
      </c>
      <c r="E73" s="11" t="s">
        <v>5</v>
      </c>
      <c r="F73" s="13">
        <v>71</v>
      </c>
      <c r="G73" s="57">
        <f t="shared" ref="G73:G136" si="6">D73-D73*F73/100</f>
        <v>99.191600000000022</v>
      </c>
      <c r="H73" s="14">
        <v>69</v>
      </c>
      <c r="I73" s="58">
        <f t="shared" ref="I73:I136" si="7">D73-D73*H73/100</f>
        <v>106.0324</v>
      </c>
      <c r="J73" s="15">
        <v>68</v>
      </c>
      <c r="K73" s="59">
        <f t="shared" ref="K73:K136" si="8">D73-D73*J73/100</f>
        <v>109.4528</v>
      </c>
      <c r="L73" s="22">
        <v>0</v>
      </c>
      <c r="M73" s="57">
        <f t="shared" ref="M73:M136" si="9">(L73*G73)</f>
        <v>0</v>
      </c>
      <c r="N73" s="58">
        <f t="shared" ref="N73:N136" si="10">L73*I73</f>
        <v>0</v>
      </c>
      <c r="O73" s="59">
        <f t="shared" ref="O73:O136" si="11">L73*K73</f>
        <v>0</v>
      </c>
      <c r="P73" s="19"/>
      <c r="Q73" s="20"/>
      <c r="R73" s="4"/>
    </row>
    <row r="74" spans="1:18" x14ac:dyDescent="0.25">
      <c r="A74" s="9" t="s">
        <v>145</v>
      </c>
      <c r="B74" s="10" t="s">
        <v>146</v>
      </c>
      <c r="C74" s="11">
        <v>405</v>
      </c>
      <c r="D74" s="12">
        <v>42.28</v>
      </c>
      <c r="E74" s="11" t="s">
        <v>5</v>
      </c>
      <c r="F74" s="13">
        <v>71</v>
      </c>
      <c r="G74" s="57">
        <f t="shared" si="6"/>
        <v>12.261199999999999</v>
      </c>
      <c r="H74" s="14">
        <v>69</v>
      </c>
      <c r="I74" s="58">
        <f t="shared" si="7"/>
        <v>13.1068</v>
      </c>
      <c r="J74" s="15">
        <v>68</v>
      </c>
      <c r="K74" s="59">
        <f t="shared" si="8"/>
        <v>13.529600000000002</v>
      </c>
      <c r="L74" s="22">
        <v>0</v>
      </c>
      <c r="M74" s="57">
        <f t="shared" si="9"/>
        <v>0</v>
      </c>
      <c r="N74" s="58">
        <f t="shared" si="10"/>
        <v>0</v>
      </c>
      <c r="O74" s="59">
        <f t="shared" si="11"/>
        <v>0</v>
      </c>
      <c r="P74" s="19"/>
      <c r="Q74" s="20"/>
      <c r="R74" s="4"/>
    </row>
    <row r="75" spans="1:18" x14ac:dyDescent="0.25">
      <c r="A75" s="9" t="s">
        <v>147</v>
      </c>
      <c r="B75" s="10" t="s">
        <v>148</v>
      </c>
      <c r="C75" s="11">
        <v>4</v>
      </c>
      <c r="D75" s="12">
        <v>242.36</v>
      </c>
      <c r="E75" s="11" t="s">
        <v>5</v>
      </c>
      <c r="F75" s="13">
        <v>71</v>
      </c>
      <c r="G75" s="57">
        <f t="shared" si="6"/>
        <v>70.284400000000005</v>
      </c>
      <c r="H75" s="14">
        <v>69</v>
      </c>
      <c r="I75" s="58">
        <f t="shared" si="7"/>
        <v>75.13160000000002</v>
      </c>
      <c r="J75" s="15">
        <v>68</v>
      </c>
      <c r="K75" s="59">
        <f t="shared" si="8"/>
        <v>77.555200000000013</v>
      </c>
      <c r="L75" s="22">
        <v>0</v>
      </c>
      <c r="M75" s="57">
        <f t="shared" si="9"/>
        <v>0</v>
      </c>
      <c r="N75" s="58">
        <f t="shared" si="10"/>
        <v>0</v>
      </c>
      <c r="O75" s="59">
        <f t="shared" si="11"/>
        <v>0</v>
      </c>
      <c r="P75" s="19"/>
      <c r="Q75" s="20"/>
      <c r="R75" s="4"/>
    </row>
    <row r="76" spans="1:18" x14ac:dyDescent="0.25">
      <c r="A76" s="9" t="s">
        <v>149</v>
      </c>
      <c r="B76" s="10" t="s">
        <v>150</v>
      </c>
      <c r="C76" s="11">
        <v>4</v>
      </c>
      <c r="D76" s="12">
        <v>264.89</v>
      </c>
      <c r="E76" s="11" t="s">
        <v>5</v>
      </c>
      <c r="F76" s="13">
        <v>71</v>
      </c>
      <c r="G76" s="57">
        <f t="shared" si="6"/>
        <v>76.818099999999987</v>
      </c>
      <c r="H76" s="14">
        <v>69</v>
      </c>
      <c r="I76" s="58">
        <f t="shared" si="7"/>
        <v>82.115899999999982</v>
      </c>
      <c r="J76" s="15">
        <v>68</v>
      </c>
      <c r="K76" s="59">
        <f t="shared" si="8"/>
        <v>84.76479999999998</v>
      </c>
      <c r="L76" s="22">
        <v>0</v>
      </c>
      <c r="M76" s="57">
        <f t="shared" si="9"/>
        <v>0</v>
      </c>
      <c r="N76" s="58">
        <f t="shared" si="10"/>
        <v>0</v>
      </c>
      <c r="O76" s="59">
        <f t="shared" si="11"/>
        <v>0</v>
      </c>
      <c r="P76" s="19"/>
      <c r="Q76" s="20"/>
      <c r="R76" s="4"/>
    </row>
    <row r="77" spans="1:18" x14ac:dyDescent="0.25">
      <c r="A77" s="9" t="s">
        <v>151</v>
      </c>
      <c r="B77" s="10" t="s">
        <v>152</v>
      </c>
      <c r="C77" s="11">
        <v>2048</v>
      </c>
      <c r="D77" s="12">
        <v>16.37</v>
      </c>
      <c r="E77" s="11" t="s">
        <v>5</v>
      </c>
      <c r="F77" s="13">
        <v>71</v>
      </c>
      <c r="G77" s="57">
        <f t="shared" si="6"/>
        <v>4.747300000000001</v>
      </c>
      <c r="H77" s="14">
        <v>69</v>
      </c>
      <c r="I77" s="58">
        <f t="shared" si="7"/>
        <v>5.0747000000000018</v>
      </c>
      <c r="J77" s="15">
        <v>68</v>
      </c>
      <c r="K77" s="59">
        <f t="shared" si="8"/>
        <v>5.2384000000000004</v>
      </c>
      <c r="L77" s="22">
        <v>0</v>
      </c>
      <c r="M77" s="57">
        <f t="shared" si="9"/>
        <v>0</v>
      </c>
      <c r="N77" s="58">
        <f t="shared" si="10"/>
        <v>0</v>
      </c>
      <c r="O77" s="59">
        <f t="shared" si="11"/>
        <v>0</v>
      </c>
      <c r="P77" s="19"/>
      <c r="Q77" s="20"/>
      <c r="R77" s="4"/>
    </row>
    <row r="78" spans="1:18" x14ac:dyDescent="0.25">
      <c r="A78" s="9" t="s">
        <v>153</v>
      </c>
      <c r="B78" s="10" t="s">
        <v>154</v>
      </c>
      <c r="C78" s="11">
        <v>37</v>
      </c>
      <c r="D78" s="12">
        <v>137.32</v>
      </c>
      <c r="E78" s="11" t="s">
        <v>5</v>
      </c>
      <c r="F78" s="13">
        <v>71</v>
      </c>
      <c r="G78" s="57">
        <f t="shared" si="6"/>
        <v>39.822800000000001</v>
      </c>
      <c r="H78" s="14">
        <v>69</v>
      </c>
      <c r="I78" s="58">
        <f t="shared" si="7"/>
        <v>42.569199999999995</v>
      </c>
      <c r="J78" s="15">
        <v>68</v>
      </c>
      <c r="K78" s="59">
        <f t="shared" si="8"/>
        <v>43.942399999999992</v>
      </c>
      <c r="L78" s="22">
        <v>0</v>
      </c>
      <c r="M78" s="57">
        <f t="shared" si="9"/>
        <v>0</v>
      </c>
      <c r="N78" s="58">
        <f t="shared" si="10"/>
        <v>0</v>
      </c>
      <c r="O78" s="59">
        <f t="shared" si="11"/>
        <v>0</v>
      </c>
      <c r="P78" s="19"/>
      <c r="Q78" s="20"/>
      <c r="R78" s="4"/>
    </row>
    <row r="79" spans="1:18" x14ac:dyDescent="0.25">
      <c r="A79" s="9" t="s">
        <v>155</v>
      </c>
      <c r="B79" s="10" t="s">
        <v>156</v>
      </c>
      <c r="C79" s="11">
        <v>788</v>
      </c>
      <c r="D79" s="12">
        <v>17.16</v>
      </c>
      <c r="E79" s="11" t="s">
        <v>5</v>
      </c>
      <c r="F79" s="13">
        <v>71</v>
      </c>
      <c r="G79" s="57">
        <f t="shared" si="6"/>
        <v>4.9764000000000017</v>
      </c>
      <c r="H79" s="14">
        <v>69</v>
      </c>
      <c r="I79" s="58">
        <f t="shared" si="7"/>
        <v>5.3196000000000012</v>
      </c>
      <c r="J79" s="15">
        <v>68</v>
      </c>
      <c r="K79" s="59">
        <f t="shared" si="8"/>
        <v>5.4911999999999992</v>
      </c>
      <c r="L79" s="22">
        <v>0</v>
      </c>
      <c r="M79" s="57">
        <f t="shared" si="9"/>
        <v>0</v>
      </c>
      <c r="N79" s="58">
        <f t="shared" si="10"/>
        <v>0</v>
      </c>
      <c r="O79" s="59">
        <f t="shared" si="11"/>
        <v>0</v>
      </c>
      <c r="P79" s="19"/>
      <c r="Q79" s="20"/>
      <c r="R79" s="4"/>
    </row>
    <row r="80" spans="1:18" x14ac:dyDescent="0.25">
      <c r="A80" s="9" t="s">
        <v>157</v>
      </c>
      <c r="B80" s="10" t="s">
        <v>158</v>
      </c>
      <c r="C80" s="11">
        <v>867</v>
      </c>
      <c r="D80" s="12">
        <v>20.010000000000002</v>
      </c>
      <c r="E80" s="11" t="s">
        <v>5</v>
      </c>
      <c r="F80" s="13">
        <v>71</v>
      </c>
      <c r="G80" s="57">
        <f t="shared" si="6"/>
        <v>5.8029000000000011</v>
      </c>
      <c r="H80" s="14">
        <v>69</v>
      </c>
      <c r="I80" s="58">
        <f t="shared" si="7"/>
        <v>6.2031000000000009</v>
      </c>
      <c r="J80" s="15">
        <v>68</v>
      </c>
      <c r="K80" s="59">
        <f t="shared" si="8"/>
        <v>6.4032000000000018</v>
      </c>
      <c r="L80" s="22">
        <v>0</v>
      </c>
      <c r="M80" s="57">
        <f t="shared" si="9"/>
        <v>0</v>
      </c>
      <c r="N80" s="58">
        <f t="shared" si="10"/>
        <v>0</v>
      </c>
      <c r="O80" s="59">
        <f t="shared" si="11"/>
        <v>0</v>
      </c>
      <c r="P80" s="19"/>
      <c r="Q80" s="20"/>
      <c r="R80" s="4"/>
    </row>
    <row r="81" spans="1:18" x14ac:dyDescent="0.25">
      <c r="A81" s="9" t="s">
        <v>159</v>
      </c>
      <c r="B81" s="10" t="s">
        <v>160</v>
      </c>
      <c r="C81" s="11">
        <v>326</v>
      </c>
      <c r="D81" s="12">
        <v>27.43</v>
      </c>
      <c r="E81" s="11" t="s">
        <v>5</v>
      </c>
      <c r="F81" s="13">
        <v>71</v>
      </c>
      <c r="G81" s="57">
        <f t="shared" si="6"/>
        <v>7.954699999999999</v>
      </c>
      <c r="H81" s="14">
        <v>69</v>
      </c>
      <c r="I81" s="58">
        <f t="shared" si="7"/>
        <v>8.5032999999999994</v>
      </c>
      <c r="J81" s="15">
        <v>68</v>
      </c>
      <c r="K81" s="59">
        <f t="shared" si="8"/>
        <v>8.7775999999999996</v>
      </c>
      <c r="L81" s="22">
        <v>0</v>
      </c>
      <c r="M81" s="57">
        <f t="shared" si="9"/>
        <v>0</v>
      </c>
      <c r="N81" s="58">
        <f t="shared" si="10"/>
        <v>0</v>
      </c>
      <c r="O81" s="59">
        <f t="shared" si="11"/>
        <v>0</v>
      </c>
      <c r="P81" s="19"/>
      <c r="Q81" s="20"/>
      <c r="R81" s="4"/>
    </row>
    <row r="82" spans="1:18" x14ac:dyDescent="0.25">
      <c r="A82" s="9" t="s">
        <v>161</v>
      </c>
      <c r="B82" s="10" t="s">
        <v>162</v>
      </c>
      <c r="C82" s="11">
        <v>20</v>
      </c>
      <c r="D82" s="12">
        <v>50.61</v>
      </c>
      <c r="E82" s="11" t="s">
        <v>5</v>
      </c>
      <c r="F82" s="13">
        <v>71</v>
      </c>
      <c r="G82" s="57">
        <f t="shared" si="6"/>
        <v>14.676900000000003</v>
      </c>
      <c r="H82" s="14">
        <v>69</v>
      </c>
      <c r="I82" s="58">
        <f t="shared" si="7"/>
        <v>15.689099999999996</v>
      </c>
      <c r="J82" s="15">
        <v>68</v>
      </c>
      <c r="K82" s="59">
        <f t="shared" si="8"/>
        <v>16.1952</v>
      </c>
      <c r="L82" s="22">
        <v>0</v>
      </c>
      <c r="M82" s="57">
        <f t="shared" si="9"/>
        <v>0</v>
      </c>
      <c r="N82" s="58">
        <f t="shared" si="10"/>
        <v>0</v>
      </c>
      <c r="O82" s="59">
        <f t="shared" si="11"/>
        <v>0</v>
      </c>
      <c r="P82" s="19"/>
      <c r="Q82" s="20"/>
      <c r="R82" s="4"/>
    </row>
    <row r="83" spans="1:18" x14ac:dyDescent="0.25">
      <c r="A83" s="9" t="s">
        <v>163</v>
      </c>
      <c r="B83" s="10" t="s">
        <v>164</v>
      </c>
      <c r="C83" s="11">
        <v>404</v>
      </c>
      <c r="D83" s="12">
        <v>64.849999999999994</v>
      </c>
      <c r="E83" s="11" t="s">
        <v>5</v>
      </c>
      <c r="F83" s="13">
        <v>71</v>
      </c>
      <c r="G83" s="57">
        <f t="shared" si="6"/>
        <v>18.8065</v>
      </c>
      <c r="H83" s="14">
        <v>69</v>
      </c>
      <c r="I83" s="58">
        <f t="shared" si="7"/>
        <v>20.103499999999997</v>
      </c>
      <c r="J83" s="15">
        <v>68</v>
      </c>
      <c r="K83" s="59">
        <f t="shared" si="8"/>
        <v>20.752000000000002</v>
      </c>
      <c r="L83" s="22">
        <v>0</v>
      </c>
      <c r="M83" s="57">
        <f t="shared" si="9"/>
        <v>0</v>
      </c>
      <c r="N83" s="58">
        <f t="shared" si="10"/>
        <v>0</v>
      </c>
      <c r="O83" s="59">
        <f t="shared" si="11"/>
        <v>0</v>
      </c>
      <c r="P83" s="19"/>
      <c r="Q83" s="20"/>
      <c r="R83" s="4"/>
    </row>
    <row r="84" spans="1:18" x14ac:dyDescent="0.25">
      <c r="A84" s="9" t="s">
        <v>165</v>
      </c>
      <c r="B84" s="10" t="s">
        <v>166</v>
      </c>
      <c r="C84" s="11">
        <v>150</v>
      </c>
      <c r="D84" s="12">
        <v>77.81</v>
      </c>
      <c r="E84" s="11" t="s">
        <v>5</v>
      </c>
      <c r="F84" s="13">
        <v>71</v>
      </c>
      <c r="G84" s="57">
        <f t="shared" si="6"/>
        <v>22.564900000000002</v>
      </c>
      <c r="H84" s="14">
        <v>69</v>
      </c>
      <c r="I84" s="58">
        <f t="shared" si="7"/>
        <v>24.121099999999998</v>
      </c>
      <c r="J84" s="15">
        <v>68</v>
      </c>
      <c r="K84" s="59">
        <f t="shared" si="8"/>
        <v>24.8992</v>
      </c>
      <c r="L84" s="22">
        <v>0</v>
      </c>
      <c r="M84" s="57">
        <f t="shared" si="9"/>
        <v>0</v>
      </c>
      <c r="N84" s="58">
        <f t="shared" si="10"/>
        <v>0</v>
      </c>
      <c r="O84" s="59">
        <f t="shared" si="11"/>
        <v>0</v>
      </c>
      <c r="P84" s="19"/>
      <c r="Q84" s="20"/>
      <c r="R84" s="4"/>
    </row>
    <row r="85" spans="1:18" x14ac:dyDescent="0.25">
      <c r="A85" s="9" t="s">
        <v>167</v>
      </c>
      <c r="B85" s="10" t="s">
        <v>168</v>
      </c>
      <c r="C85" s="11">
        <v>69</v>
      </c>
      <c r="D85" s="12">
        <v>95.95</v>
      </c>
      <c r="E85" s="11" t="s">
        <v>5</v>
      </c>
      <c r="F85" s="13">
        <v>71</v>
      </c>
      <c r="G85" s="57">
        <f t="shared" si="6"/>
        <v>27.825500000000005</v>
      </c>
      <c r="H85" s="14">
        <v>69</v>
      </c>
      <c r="I85" s="58">
        <f t="shared" si="7"/>
        <v>29.744500000000002</v>
      </c>
      <c r="J85" s="15">
        <v>68</v>
      </c>
      <c r="K85" s="59">
        <f t="shared" si="8"/>
        <v>30.703999999999994</v>
      </c>
      <c r="L85" s="22">
        <v>0</v>
      </c>
      <c r="M85" s="57">
        <f t="shared" si="9"/>
        <v>0</v>
      </c>
      <c r="N85" s="58">
        <f t="shared" si="10"/>
        <v>0</v>
      </c>
      <c r="O85" s="59">
        <f t="shared" si="11"/>
        <v>0</v>
      </c>
      <c r="P85" s="19"/>
      <c r="Q85" s="20"/>
      <c r="R85" s="4"/>
    </row>
    <row r="86" spans="1:18" x14ac:dyDescent="0.25">
      <c r="A86" s="9" t="s">
        <v>169</v>
      </c>
      <c r="B86" s="10" t="s">
        <v>170</v>
      </c>
      <c r="C86" s="11">
        <v>27</v>
      </c>
      <c r="D86" s="12">
        <v>123.57</v>
      </c>
      <c r="E86" s="11" t="s">
        <v>5</v>
      </c>
      <c r="F86" s="13">
        <v>71</v>
      </c>
      <c r="G86" s="57">
        <f t="shared" si="6"/>
        <v>35.835300000000004</v>
      </c>
      <c r="H86" s="14">
        <v>69</v>
      </c>
      <c r="I86" s="58">
        <f t="shared" si="7"/>
        <v>38.306699999999992</v>
      </c>
      <c r="J86" s="15">
        <v>68</v>
      </c>
      <c r="K86" s="59">
        <f t="shared" si="8"/>
        <v>39.542399999999986</v>
      </c>
      <c r="L86" s="22">
        <v>0</v>
      </c>
      <c r="M86" s="57">
        <f t="shared" si="9"/>
        <v>0</v>
      </c>
      <c r="N86" s="58">
        <f t="shared" si="10"/>
        <v>0</v>
      </c>
      <c r="O86" s="59">
        <f t="shared" si="11"/>
        <v>0</v>
      </c>
      <c r="P86" s="19"/>
      <c r="Q86" s="20"/>
      <c r="R86" s="4"/>
    </row>
    <row r="87" spans="1:18" x14ac:dyDescent="0.25">
      <c r="A87" s="9" t="s">
        <v>171</v>
      </c>
      <c r="B87" s="10" t="s">
        <v>172</v>
      </c>
      <c r="C87" s="11">
        <v>5</v>
      </c>
      <c r="D87" s="12">
        <v>132.16</v>
      </c>
      <c r="E87" s="11" t="s">
        <v>5</v>
      </c>
      <c r="F87" s="13">
        <v>71</v>
      </c>
      <c r="G87" s="57">
        <f t="shared" si="6"/>
        <v>38.326399999999992</v>
      </c>
      <c r="H87" s="14">
        <v>69</v>
      </c>
      <c r="I87" s="58">
        <f t="shared" si="7"/>
        <v>40.9696</v>
      </c>
      <c r="J87" s="15">
        <v>68</v>
      </c>
      <c r="K87" s="59">
        <f t="shared" si="8"/>
        <v>42.291200000000003</v>
      </c>
      <c r="L87" s="22">
        <v>0</v>
      </c>
      <c r="M87" s="57">
        <f t="shared" si="9"/>
        <v>0</v>
      </c>
      <c r="N87" s="58">
        <f t="shared" si="10"/>
        <v>0</v>
      </c>
      <c r="O87" s="59">
        <f t="shared" si="11"/>
        <v>0</v>
      </c>
      <c r="P87" s="19"/>
      <c r="Q87" s="20"/>
      <c r="R87" s="4"/>
    </row>
    <row r="88" spans="1:18" x14ac:dyDescent="0.25">
      <c r="A88" s="9" t="s">
        <v>173</v>
      </c>
      <c r="B88" s="10" t="s">
        <v>174</v>
      </c>
      <c r="C88" s="11">
        <v>4</v>
      </c>
      <c r="D88" s="12">
        <v>8.83</v>
      </c>
      <c r="E88" s="11" t="s">
        <v>5</v>
      </c>
      <c r="F88" s="13">
        <v>71</v>
      </c>
      <c r="G88" s="57">
        <f t="shared" si="6"/>
        <v>2.5607000000000006</v>
      </c>
      <c r="H88" s="14">
        <v>69</v>
      </c>
      <c r="I88" s="58">
        <f t="shared" si="7"/>
        <v>2.7373000000000003</v>
      </c>
      <c r="J88" s="15">
        <v>68</v>
      </c>
      <c r="K88" s="59">
        <f t="shared" si="8"/>
        <v>2.8255999999999997</v>
      </c>
      <c r="L88" s="22">
        <v>0</v>
      </c>
      <c r="M88" s="57">
        <f t="shared" si="9"/>
        <v>0</v>
      </c>
      <c r="N88" s="58">
        <f t="shared" si="10"/>
        <v>0</v>
      </c>
      <c r="O88" s="59">
        <f t="shared" si="11"/>
        <v>0</v>
      </c>
      <c r="P88" s="19"/>
      <c r="Q88" s="20"/>
      <c r="R88" s="4"/>
    </row>
    <row r="89" spans="1:18" x14ac:dyDescent="0.25">
      <c r="A89" s="9" t="s">
        <v>175</v>
      </c>
      <c r="B89" s="10" t="s">
        <v>176</v>
      </c>
      <c r="C89" s="11">
        <v>10</v>
      </c>
      <c r="D89" s="12">
        <v>11.28</v>
      </c>
      <c r="E89" s="11" t="s">
        <v>5</v>
      </c>
      <c r="F89" s="13">
        <v>71</v>
      </c>
      <c r="G89" s="57">
        <f t="shared" si="6"/>
        <v>3.2711999999999986</v>
      </c>
      <c r="H89" s="14">
        <v>69</v>
      </c>
      <c r="I89" s="58">
        <f t="shared" si="7"/>
        <v>3.4968000000000004</v>
      </c>
      <c r="J89" s="15">
        <v>68</v>
      </c>
      <c r="K89" s="59">
        <f t="shared" si="8"/>
        <v>3.6095999999999995</v>
      </c>
      <c r="L89" s="22">
        <v>0</v>
      </c>
      <c r="M89" s="57">
        <f t="shared" si="9"/>
        <v>0</v>
      </c>
      <c r="N89" s="58">
        <f t="shared" si="10"/>
        <v>0</v>
      </c>
      <c r="O89" s="59">
        <f t="shared" si="11"/>
        <v>0</v>
      </c>
      <c r="P89" s="19"/>
      <c r="Q89" s="20"/>
      <c r="R89" s="4"/>
    </row>
    <row r="90" spans="1:18" x14ac:dyDescent="0.25">
      <c r="A90" s="9" t="s">
        <v>177</v>
      </c>
      <c r="B90" s="10" t="s">
        <v>178</v>
      </c>
      <c r="C90" s="11">
        <v>1</v>
      </c>
      <c r="D90" s="12">
        <v>11.92</v>
      </c>
      <c r="E90" s="11" t="s">
        <v>5</v>
      </c>
      <c r="F90" s="13">
        <v>71</v>
      </c>
      <c r="G90" s="57">
        <f t="shared" si="6"/>
        <v>3.4567999999999994</v>
      </c>
      <c r="H90" s="14">
        <v>69</v>
      </c>
      <c r="I90" s="58">
        <f t="shared" si="7"/>
        <v>3.6951999999999998</v>
      </c>
      <c r="J90" s="15">
        <v>68</v>
      </c>
      <c r="K90" s="59">
        <f t="shared" si="8"/>
        <v>3.8144000000000009</v>
      </c>
      <c r="L90" s="22">
        <v>0</v>
      </c>
      <c r="M90" s="57">
        <f t="shared" si="9"/>
        <v>0</v>
      </c>
      <c r="N90" s="58">
        <f t="shared" si="10"/>
        <v>0</v>
      </c>
      <c r="O90" s="59">
        <f t="shared" si="11"/>
        <v>0</v>
      </c>
      <c r="P90" s="19"/>
      <c r="Q90" s="20"/>
      <c r="R90" s="4"/>
    </row>
    <row r="91" spans="1:18" x14ac:dyDescent="0.25">
      <c r="A91" s="9" t="s">
        <v>179</v>
      </c>
      <c r="B91" s="10" t="s">
        <v>180</v>
      </c>
      <c r="C91" s="11">
        <v>16</v>
      </c>
      <c r="D91" s="12">
        <v>11.92</v>
      </c>
      <c r="E91" s="11" t="s">
        <v>5</v>
      </c>
      <c r="F91" s="13">
        <v>71</v>
      </c>
      <c r="G91" s="57">
        <f t="shared" si="6"/>
        <v>3.4567999999999994</v>
      </c>
      <c r="H91" s="14">
        <v>69</v>
      </c>
      <c r="I91" s="58">
        <f t="shared" si="7"/>
        <v>3.6951999999999998</v>
      </c>
      <c r="J91" s="15">
        <v>68</v>
      </c>
      <c r="K91" s="59">
        <f t="shared" si="8"/>
        <v>3.8144000000000009</v>
      </c>
      <c r="L91" s="22">
        <v>0</v>
      </c>
      <c r="M91" s="57">
        <f t="shared" si="9"/>
        <v>0</v>
      </c>
      <c r="N91" s="58">
        <f t="shared" si="10"/>
        <v>0</v>
      </c>
      <c r="O91" s="59">
        <f t="shared" si="11"/>
        <v>0</v>
      </c>
      <c r="P91" s="19"/>
      <c r="Q91" s="20"/>
      <c r="R91" s="4"/>
    </row>
    <row r="92" spans="1:18" x14ac:dyDescent="0.25">
      <c r="A92" s="9" t="s">
        <v>181</v>
      </c>
      <c r="B92" s="10" t="s">
        <v>182</v>
      </c>
      <c r="C92" s="11">
        <v>5</v>
      </c>
      <c r="D92" s="12">
        <v>122.31</v>
      </c>
      <c r="E92" s="11" t="s">
        <v>5</v>
      </c>
      <c r="F92" s="13">
        <v>71</v>
      </c>
      <c r="G92" s="57">
        <f t="shared" si="6"/>
        <v>35.469899999999996</v>
      </c>
      <c r="H92" s="14">
        <v>69</v>
      </c>
      <c r="I92" s="58">
        <f t="shared" si="7"/>
        <v>37.916100000000014</v>
      </c>
      <c r="J92" s="15">
        <v>68</v>
      </c>
      <c r="K92" s="59">
        <f t="shared" si="8"/>
        <v>39.139200000000002</v>
      </c>
      <c r="L92" s="22">
        <v>0</v>
      </c>
      <c r="M92" s="57">
        <f t="shared" si="9"/>
        <v>0</v>
      </c>
      <c r="N92" s="58">
        <f t="shared" si="10"/>
        <v>0</v>
      </c>
      <c r="O92" s="59">
        <f t="shared" si="11"/>
        <v>0</v>
      </c>
      <c r="P92" s="19"/>
      <c r="Q92" s="20"/>
      <c r="R92" s="4"/>
    </row>
    <row r="93" spans="1:18" x14ac:dyDescent="0.25">
      <c r="A93" s="9" t="s">
        <v>183</v>
      </c>
      <c r="B93" s="10" t="s">
        <v>184</v>
      </c>
      <c r="C93" s="11">
        <v>10</v>
      </c>
      <c r="D93" s="12">
        <v>7.07</v>
      </c>
      <c r="E93" s="11" t="s">
        <v>5</v>
      </c>
      <c r="F93" s="13">
        <v>71</v>
      </c>
      <c r="G93" s="57">
        <f t="shared" si="6"/>
        <v>2.0503</v>
      </c>
      <c r="H93" s="14">
        <v>69</v>
      </c>
      <c r="I93" s="58">
        <f t="shared" si="7"/>
        <v>2.1917</v>
      </c>
      <c r="J93" s="15">
        <v>68</v>
      </c>
      <c r="K93" s="59">
        <f t="shared" si="8"/>
        <v>2.2624000000000004</v>
      </c>
      <c r="L93" s="22">
        <v>0</v>
      </c>
      <c r="M93" s="57">
        <f t="shared" si="9"/>
        <v>0</v>
      </c>
      <c r="N93" s="58">
        <f t="shared" si="10"/>
        <v>0</v>
      </c>
      <c r="O93" s="59">
        <f t="shared" si="11"/>
        <v>0</v>
      </c>
      <c r="P93" s="19"/>
      <c r="Q93" s="20"/>
      <c r="R93" s="4"/>
    </row>
    <row r="94" spans="1:18" x14ac:dyDescent="0.25">
      <c r="A94" s="9" t="s">
        <v>185</v>
      </c>
      <c r="B94" s="10" t="s">
        <v>186</v>
      </c>
      <c r="C94" s="11">
        <v>17</v>
      </c>
      <c r="D94" s="12">
        <v>7.07</v>
      </c>
      <c r="E94" s="11" t="s">
        <v>5</v>
      </c>
      <c r="F94" s="13">
        <v>71</v>
      </c>
      <c r="G94" s="57">
        <f t="shared" si="6"/>
        <v>2.0503</v>
      </c>
      <c r="H94" s="14">
        <v>69</v>
      </c>
      <c r="I94" s="58">
        <f t="shared" si="7"/>
        <v>2.1917</v>
      </c>
      <c r="J94" s="15">
        <v>68</v>
      </c>
      <c r="K94" s="59">
        <f t="shared" si="8"/>
        <v>2.2624000000000004</v>
      </c>
      <c r="L94" s="22">
        <v>0</v>
      </c>
      <c r="M94" s="57">
        <f t="shared" si="9"/>
        <v>0</v>
      </c>
      <c r="N94" s="58">
        <f t="shared" si="10"/>
        <v>0</v>
      </c>
      <c r="O94" s="59">
        <f t="shared" si="11"/>
        <v>0</v>
      </c>
      <c r="P94" s="19"/>
      <c r="Q94" s="20"/>
      <c r="R94" s="4"/>
    </row>
    <row r="95" spans="1:18" x14ac:dyDescent="0.25">
      <c r="A95" s="9" t="s">
        <v>187</v>
      </c>
      <c r="B95" s="10" t="s">
        <v>188</v>
      </c>
      <c r="C95" s="11">
        <v>5</v>
      </c>
      <c r="D95" s="12">
        <v>7.07</v>
      </c>
      <c r="E95" s="11" t="s">
        <v>5</v>
      </c>
      <c r="F95" s="13">
        <v>71</v>
      </c>
      <c r="G95" s="57">
        <f t="shared" si="6"/>
        <v>2.0503</v>
      </c>
      <c r="H95" s="14">
        <v>69</v>
      </c>
      <c r="I95" s="58">
        <f t="shared" si="7"/>
        <v>2.1917</v>
      </c>
      <c r="J95" s="15">
        <v>68</v>
      </c>
      <c r="K95" s="59">
        <f t="shared" si="8"/>
        <v>2.2624000000000004</v>
      </c>
      <c r="L95" s="22">
        <v>0</v>
      </c>
      <c r="M95" s="57">
        <f t="shared" si="9"/>
        <v>0</v>
      </c>
      <c r="N95" s="58">
        <f t="shared" si="10"/>
        <v>0</v>
      </c>
      <c r="O95" s="59">
        <f t="shared" si="11"/>
        <v>0</v>
      </c>
      <c r="P95" s="19"/>
      <c r="Q95" s="20"/>
      <c r="R95" s="4"/>
    </row>
    <row r="96" spans="1:18" x14ac:dyDescent="0.25">
      <c r="A96" s="9" t="s">
        <v>189</v>
      </c>
      <c r="B96" s="10" t="s">
        <v>190</v>
      </c>
      <c r="C96" s="11">
        <v>26</v>
      </c>
      <c r="D96" s="12">
        <v>7.07</v>
      </c>
      <c r="E96" s="11" t="s">
        <v>5</v>
      </c>
      <c r="F96" s="13">
        <v>71</v>
      </c>
      <c r="G96" s="57">
        <f t="shared" si="6"/>
        <v>2.0503</v>
      </c>
      <c r="H96" s="14">
        <v>69</v>
      </c>
      <c r="I96" s="58">
        <f t="shared" si="7"/>
        <v>2.1917</v>
      </c>
      <c r="J96" s="15">
        <v>68</v>
      </c>
      <c r="K96" s="59">
        <f t="shared" si="8"/>
        <v>2.2624000000000004</v>
      </c>
      <c r="L96" s="22">
        <v>0</v>
      </c>
      <c r="M96" s="57">
        <f t="shared" si="9"/>
        <v>0</v>
      </c>
      <c r="N96" s="58">
        <f t="shared" si="10"/>
        <v>0</v>
      </c>
      <c r="O96" s="59">
        <f t="shared" si="11"/>
        <v>0</v>
      </c>
      <c r="P96" s="19"/>
      <c r="Q96" s="20"/>
      <c r="R96" s="4"/>
    </row>
    <row r="97" spans="1:18" x14ac:dyDescent="0.25">
      <c r="A97" s="9" t="s">
        <v>191</v>
      </c>
      <c r="B97" s="10" t="s">
        <v>192</v>
      </c>
      <c r="C97" s="11">
        <v>5</v>
      </c>
      <c r="D97" s="12">
        <v>4.42</v>
      </c>
      <c r="E97" s="11" t="s">
        <v>5</v>
      </c>
      <c r="F97" s="13">
        <v>71</v>
      </c>
      <c r="G97" s="57">
        <f t="shared" si="6"/>
        <v>1.2818000000000001</v>
      </c>
      <c r="H97" s="14">
        <v>69</v>
      </c>
      <c r="I97" s="58">
        <f t="shared" si="7"/>
        <v>1.3701999999999996</v>
      </c>
      <c r="J97" s="15">
        <v>68</v>
      </c>
      <c r="K97" s="59">
        <f t="shared" si="8"/>
        <v>1.4144000000000001</v>
      </c>
      <c r="L97" s="22">
        <v>0</v>
      </c>
      <c r="M97" s="57">
        <f t="shared" si="9"/>
        <v>0</v>
      </c>
      <c r="N97" s="58">
        <f t="shared" si="10"/>
        <v>0</v>
      </c>
      <c r="O97" s="59">
        <f t="shared" si="11"/>
        <v>0</v>
      </c>
      <c r="P97" s="19"/>
      <c r="Q97" s="20"/>
      <c r="R97" s="4"/>
    </row>
    <row r="98" spans="1:18" x14ac:dyDescent="0.25">
      <c r="A98" s="9" t="s">
        <v>193</v>
      </c>
      <c r="B98" s="10" t="s">
        <v>194</v>
      </c>
      <c r="C98" s="11">
        <v>40</v>
      </c>
      <c r="D98" s="12">
        <v>7.09</v>
      </c>
      <c r="E98" s="11" t="s">
        <v>5</v>
      </c>
      <c r="F98" s="13">
        <v>71</v>
      </c>
      <c r="G98" s="57">
        <f t="shared" si="6"/>
        <v>2.0560999999999998</v>
      </c>
      <c r="H98" s="14">
        <v>69</v>
      </c>
      <c r="I98" s="58">
        <f t="shared" si="7"/>
        <v>2.1978999999999997</v>
      </c>
      <c r="J98" s="15">
        <v>68</v>
      </c>
      <c r="K98" s="59">
        <f t="shared" si="8"/>
        <v>2.2687999999999997</v>
      </c>
      <c r="L98" s="22">
        <v>0</v>
      </c>
      <c r="M98" s="57">
        <f t="shared" si="9"/>
        <v>0</v>
      </c>
      <c r="N98" s="58">
        <f t="shared" si="10"/>
        <v>0</v>
      </c>
      <c r="O98" s="59">
        <f t="shared" si="11"/>
        <v>0</v>
      </c>
      <c r="P98" s="19"/>
      <c r="Q98" s="20"/>
      <c r="R98" s="4"/>
    </row>
    <row r="99" spans="1:18" x14ac:dyDescent="0.25">
      <c r="A99" s="9" t="s">
        <v>195</v>
      </c>
      <c r="B99" s="10" t="s">
        <v>196</v>
      </c>
      <c r="C99" s="11">
        <v>10</v>
      </c>
      <c r="D99" s="12">
        <v>7.09</v>
      </c>
      <c r="E99" s="11" t="s">
        <v>5</v>
      </c>
      <c r="F99" s="13">
        <v>71</v>
      </c>
      <c r="G99" s="57">
        <f t="shared" si="6"/>
        <v>2.0560999999999998</v>
      </c>
      <c r="H99" s="14">
        <v>69</v>
      </c>
      <c r="I99" s="58">
        <f t="shared" si="7"/>
        <v>2.1978999999999997</v>
      </c>
      <c r="J99" s="15">
        <v>68</v>
      </c>
      <c r="K99" s="59">
        <f t="shared" si="8"/>
        <v>2.2687999999999997</v>
      </c>
      <c r="L99" s="22">
        <v>0</v>
      </c>
      <c r="M99" s="57">
        <f t="shared" si="9"/>
        <v>0</v>
      </c>
      <c r="N99" s="58">
        <f t="shared" si="10"/>
        <v>0</v>
      </c>
      <c r="O99" s="59">
        <f t="shared" si="11"/>
        <v>0</v>
      </c>
      <c r="P99" s="19"/>
      <c r="Q99" s="20"/>
      <c r="R99" s="4"/>
    </row>
    <row r="100" spans="1:18" x14ac:dyDescent="0.25">
      <c r="A100" s="9" t="s">
        <v>197</v>
      </c>
      <c r="B100" s="10" t="s">
        <v>198</v>
      </c>
      <c r="C100" s="11">
        <v>55</v>
      </c>
      <c r="D100" s="12">
        <v>4.3099999999999996</v>
      </c>
      <c r="E100" s="11" t="s">
        <v>5</v>
      </c>
      <c r="F100" s="13">
        <v>71</v>
      </c>
      <c r="G100" s="57">
        <f t="shared" si="6"/>
        <v>1.2498999999999998</v>
      </c>
      <c r="H100" s="14">
        <v>69</v>
      </c>
      <c r="I100" s="58">
        <f t="shared" si="7"/>
        <v>1.3360999999999996</v>
      </c>
      <c r="J100" s="15">
        <v>68</v>
      </c>
      <c r="K100" s="59">
        <f t="shared" si="8"/>
        <v>1.3792</v>
      </c>
      <c r="L100" s="22">
        <v>0</v>
      </c>
      <c r="M100" s="57">
        <f t="shared" si="9"/>
        <v>0</v>
      </c>
      <c r="N100" s="58">
        <f t="shared" si="10"/>
        <v>0</v>
      </c>
      <c r="O100" s="59">
        <f t="shared" si="11"/>
        <v>0</v>
      </c>
      <c r="P100" s="19"/>
      <c r="Q100" s="20"/>
      <c r="R100" s="4"/>
    </row>
    <row r="101" spans="1:18" x14ac:dyDescent="0.25">
      <c r="A101" s="9" t="s">
        <v>199</v>
      </c>
      <c r="B101" s="10" t="s">
        <v>200</v>
      </c>
      <c r="C101" s="11">
        <v>6</v>
      </c>
      <c r="D101" s="12">
        <v>60.74</v>
      </c>
      <c r="E101" s="11" t="s">
        <v>5</v>
      </c>
      <c r="F101" s="13">
        <v>71</v>
      </c>
      <c r="G101" s="57">
        <f t="shared" si="6"/>
        <v>17.614600000000003</v>
      </c>
      <c r="H101" s="14">
        <v>69</v>
      </c>
      <c r="I101" s="58">
        <f t="shared" si="7"/>
        <v>18.8294</v>
      </c>
      <c r="J101" s="15">
        <v>68</v>
      </c>
      <c r="K101" s="59">
        <f t="shared" si="8"/>
        <v>19.436800000000005</v>
      </c>
      <c r="L101" s="22">
        <v>0</v>
      </c>
      <c r="M101" s="57">
        <f t="shared" si="9"/>
        <v>0</v>
      </c>
      <c r="N101" s="58">
        <f t="shared" si="10"/>
        <v>0</v>
      </c>
      <c r="O101" s="59">
        <f t="shared" si="11"/>
        <v>0</v>
      </c>
      <c r="P101" s="19"/>
      <c r="Q101" s="20"/>
      <c r="R101" s="4"/>
    </row>
    <row r="102" spans="1:18" x14ac:dyDescent="0.25">
      <c r="A102" s="9" t="s">
        <v>201</v>
      </c>
      <c r="B102" s="10" t="s">
        <v>202</v>
      </c>
      <c r="C102" s="11">
        <v>4</v>
      </c>
      <c r="D102" s="12">
        <v>115.63</v>
      </c>
      <c r="E102" s="11" t="s">
        <v>5</v>
      </c>
      <c r="F102" s="13">
        <v>71</v>
      </c>
      <c r="G102" s="57">
        <f t="shared" si="6"/>
        <v>33.532700000000006</v>
      </c>
      <c r="H102" s="14">
        <v>69</v>
      </c>
      <c r="I102" s="58">
        <f t="shared" si="7"/>
        <v>35.845300000000009</v>
      </c>
      <c r="J102" s="15">
        <v>68</v>
      </c>
      <c r="K102" s="59">
        <f t="shared" si="8"/>
        <v>37.001599999999996</v>
      </c>
      <c r="L102" s="22">
        <v>0</v>
      </c>
      <c r="M102" s="57">
        <f t="shared" si="9"/>
        <v>0</v>
      </c>
      <c r="N102" s="58">
        <f t="shared" si="10"/>
        <v>0</v>
      </c>
      <c r="O102" s="59">
        <f t="shared" si="11"/>
        <v>0</v>
      </c>
      <c r="P102" s="19"/>
      <c r="Q102" s="20"/>
      <c r="R102" s="4"/>
    </row>
    <row r="103" spans="1:18" x14ac:dyDescent="0.25">
      <c r="A103" s="9" t="s">
        <v>203</v>
      </c>
      <c r="B103" s="10" t="s">
        <v>204</v>
      </c>
      <c r="C103" s="11">
        <v>0</v>
      </c>
      <c r="D103" s="12">
        <v>123.2</v>
      </c>
      <c r="E103" s="11" t="s">
        <v>5</v>
      </c>
      <c r="F103" s="13">
        <v>71</v>
      </c>
      <c r="G103" s="57">
        <f t="shared" si="6"/>
        <v>35.727999999999994</v>
      </c>
      <c r="H103" s="14">
        <v>69</v>
      </c>
      <c r="I103" s="58">
        <f t="shared" si="7"/>
        <v>38.191999999999993</v>
      </c>
      <c r="J103" s="15">
        <v>68</v>
      </c>
      <c r="K103" s="59">
        <f t="shared" si="8"/>
        <v>39.423999999999992</v>
      </c>
      <c r="L103" s="22">
        <v>0</v>
      </c>
      <c r="M103" s="57">
        <f t="shared" si="9"/>
        <v>0</v>
      </c>
      <c r="N103" s="58">
        <f t="shared" si="10"/>
        <v>0</v>
      </c>
      <c r="O103" s="59">
        <f t="shared" si="11"/>
        <v>0</v>
      </c>
      <c r="P103" s="19"/>
      <c r="Q103" s="20"/>
      <c r="R103" s="4"/>
    </row>
    <row r="104" spans="1:18" x14ac:dyDescent="0.25">
      <c r="A104" s="9" t="s">
        <v>205</v>
      </c>
      <c r="B104" s="10" t="s">
        <v>206</v>
      </c>
      <c r="C104" s="11">
        <v>39</v>
      </c>
      <c r="D104" s="12">
        <v>37.04</v>
      </c>
      <c r="E104" s="11" t="s">
        <v>5</v>
      </c>
      <c r="F104" s="13">
        <v>71</v>
      </c>
      <c r="G104" s="57">
        <f t="shared" si="6"/>
        <v>10.741599999999998</v>
      </c>
      <c r="H104" s="14">
        <v>69</v>
      </c>
      <c r="I104" s="58">
        <f t="shared" si="7"/>
        <v>11.482400000000002</v>
      </c>
      <c r="J104" s="15">
        <v>68</v>
      </c>
      <c r="K104" s="59">
        <f t="shared" si="8"/>
        <v>11.852800000000002</v>
      </c>
      <c r="L104" s="22">
        <v>0</v>
      </c>
      <c r="M104" s="57">
        <f t="shared" si="9"/>
        <v>0</v>
      </c>
      <c r="N104" s="58">
        <f t="shared" si="10"/>
        <v>0</v>
      </c>
      <c r="O104" s="59">
        <f t="shared" si="11"/>
        <v>0</v>
      </c>
      <c r="P104" s="19"/>
      <c r="Q104" s="20"/>
      <c r="R104" s="4"/>
    </row>
    <row r="105" spans="1:18" x14ac:dyDescent="0.25">
      <c r="A105" s="9" t="s">
        <v>207</v>
      </c>
      <c r="B105" s="10" t="s">
        <v>208</v>
      </c>
      <c r="C105" s="11">
        <v>47</v>
      </c>
      <c r="D105" s="12">
        <v>37.04</v>
      </c>
      <c r="E105" s="11" t="s">
        <v>5</v>
      </c>
      <c r="F105" s="13">
        <v>71</v>
      </c>
      <c r="G105" s="57">
        <f t="shared" si="6"/>
        <v>10.741599999999998</v>
      </c>
      <c r="H105" s="14">
        <v>69</v>
      </c>
      <c r="I105" s="58">
        <f t="shared" si="7"/>
        <v>11.482400000000002</v>
      </c>
      <c r="J105" s="15">
        <v>68</v>
      </c>
      <c r="K105" s="59">
        <f t="shared" si="8"/>
        <v>11.852800000000002</v>
      </c>
      <c r="L105" s="22">
        <v>0</v>
      </c>
      <c r="M105" s="57">
        <f t="shared" si="9"/>
        <v>0</v>
      </c>
      <c r="N105" s="58">
        <f t="shared" si="10"/>
        <v>0</v>
      </c>
      <c r="O105" s="59">
        <f t="shared" si="11"/>
        <v>0</v>
      </c>
      <c r="P105" s="19"/>
      <c r="Q105" s="20"/>
      <c r="R105" s="4"/>
    </row>
    <row r="106" spans="1:18" x14ac:dyDescent="0.25">
      <c r="A106" s="9" t="s">
        <v>209</v>
      </c>
      <c r="B106" s="10" t="s">
        <v>210</v>
      </c>
      <c r="C106" s="11">
        <v>64</v>
      </c>
      <c r="D106" s="12">
        <v>37.04</v>
      </c>
      <c r="E106" s="11" t="s">
        <v>5</v>
      </c>
      <c r="F106" s="13">
        <v>71</v>
      </c>
      <c r="G106" s="57">
        <f t="shared" si="6"/>
        <v>10.741599999999998</v>
      </c>
      <c r="H106" s="14">
        <v>69</v>
      </c>
      <c r="I106" s="58">
        <f t="shared" si="7"/>
        <v>11.482400000000002</v>
      </c>
      <c r="J106" s="15">
        <v>68</v>
      </c>
      <c r="K106" s="59">
        <f t="shared" si="8"/>
        <v>11.852800000000002</v>
      </c>
      <c r="L106" s="22">
        <v>0</v>
      </c>
      <c r="M106" s="57">
        <f t="shared" si="9"/>
        <v>0</v>
      </c>
      <c r="N106" s="58">
        <f t="shared" si="10"/>
        <v>0</v>
      </c>
      <c r="O106" s="59">
        <f t="shared" si="11"/>
        <v>0</v>
      </c>
      <c r="P106" s="19"/>
      <c r="Q106" s="20"/>
      <c r="R106" s="4"/>
    </row>
    <row r="107" spans="1:18" x14ac:dyDescent="0.25">
      <c r="A107" s="9" t="s">
        <v>211</v>
      </c>
      <c r="B107" s="10" t="s">
        <v>212</v>
      </c>
      <c r="C107" s="11">
        <v>27</v>
      </c>
      <c r="D107" s="12">
        <v>38.56</v>
      </c>
      <c r="E107" s="11" t="s">
        <v>5</v>
      </c>
      <c r="F107" s="13">
        <v>71</v>
      </c>
      <c r="G107" s="57">
        <f t="shared" si="6"/>
        <v>11.182400000000001</v>
      </c>
      <c r="H107" s="14">
        <v>69</v>
      </c>
      <c r="I107" s="58">
        <f t="shared" si="7"/>
        <v>11.953599999999998</v>
      </c>
      <c r="J107" s="15">
        <v>68</v>
      </c>
      <c r="K107" s="59">
        <f t="shared" si="8"/>
        <v>12.339200000000002</v>
      </c>
      <c r="L107" s="22">
        <v>0</v>
      </c>
      <c r="M107" s="57">
        <f t="shared" si="9"/>
        <v>0</v>
      </c>
      <c r="N107" s="58">
        <f t="shared" si="10"/>
        <v>0</v>
      </c>
      <c r="O107" s="59">
        <f t="shared" si="11"/>
        <v>0</v>
      </c>
      <c r="P107" s="19"/>
      <c r="Q107" s="20"/>
      <c r="R107" s="4"/>
    </row>
    <row r="108" spans="1:18" x14ac:dyDescent="0.25">
      <c r="A108" s="9" t="s">
        <v>213</v>
      </c>
      <c r="B108" s="10" t="s">
        <v>214</v>
      </c>
      <c r="C108" s="11">
        <v>59</v>
      </c>
      <c r="D108" s="12">
        <v>38.56</v>
      </c>
      <c r="E108" s="11" t="s">
        <v>5</v>
      </c>
      <c r="F108" s="13">
        <v>71</v>
      </c>
      <c r="G108" s="57">
        <f t="shared" si="6"/>
        <v>11.182400000000001</v>
      </c>
      <c r="H108" s="14">
        <v>69</v>
      </c>
      <c r="I108" s="58">
        <f t="shared" si="7"/>
        <v>11.953599999999998</v>
      </c>
      <c r="J108" s="15">
        <v>68</v>
      </c>
      <c r="K108" s="59">
        <f t="shared" si="8"/>
        <v>12.339200000000002</v>
      </c>
      <c r="L108" s="22">
        <v>0</v>
      </c>
      <c r="M108" s="57">
        <f t="shared" si="9"/>
        <v>0</v>
      </c>
      <c r="N108" s="58">
        <f t="shared" si="10"/>
        <v>0</v>
      </c>
      <c r="O108" s="59">
        <f t="shared" si="11"/>
        <v>0</v>
      </c>
      <c r="P108" s="19"/>
      <c r="Q108" s="20"/>
      <c r="R108" s="4"/>
    </row>
    <row r="109" spans="1:18" x14ac:dyDescent="0.25">
      <c r="A109" s="9" t="s">
        <v>215</v>
      </c>
      <c r="B109" s="10" t="s">
        <v>216</v>
      </c>
      <c r="C109" s="11">
        <v>61</v>
      </c>
      <c r="D109" s="12">
        <v>39.020000000000003</v>
      </c>
      <c r="E109" s="11" t="s">
        <v>5</v>
      </c>
      <c r="F109" s="13">
        <v>71</v>
      </c>
      <c r="G109" s="57">
        <f t="shared" si="6"/>
        <v>11.315800000000003</v>
      </c>
      <c r="H109" s="14">
        <v>69</v>
      </c>
      <c r="I109" s="58">
        <f t="shared" si="7"/>
        <v>12.096200000000003</v>
      </c>
      <c r="J109" s="15">
        <v>68</v>
      </c>
      <c r="K109" s="59">
        <f t="shared" si="8"/>
        <v>12.486400000000003</v>
      </c>
      <c r="L109" s="22">
        <v>0</v>
      </c>
      <c r="M109" s="57">
        <f t="shared" si="9"/>
        <v>0</v>
      </c>
      <c r="N109" s="58">
        <f t="shared" si="10"/>
        <v>0</v>
      </c>
      <c r="O109" s="59">
        <f t="shared" si="11"/>
        <v>0</v>
      </c>
      <c r="P109" s="19"/>
      <c r="Q109" s="20"/>
      <c r="R109" s="4"/>
    </row>
    <row r="110" spans="1:18" x14ac:dyDescent="0.25">
      <c r="A110" s="9" t="s">
        <v>217</v>
      </c>
      <c r="B110" s="10" t="s">
        <v>218</v>
      </c>
      <c r="C110" s="11">
        <v>31</v>
      </c>
      <c r="D110" s="12">
        <v>40.020000000000003</v>
      </c>
      <c r="E110" s="11" t="s">
        <v>5</v>
      </c>
      <c r="F110" s="13">
        <v>71</v>
      </c>
      <c r="G110" s="57">
        <f t="shared" si="6"/>
        <v>11.605800000000002</v>
      </c>
      <c r="H110" s="14">
        <v>69</v>
      </c>
      <c r="I110" s="58">
        <f t="shared" si="7"/>
        <v>12.406200000000002</v>
      </c>
      <c r="J110" s="15">
        <v>68</v>
      </c>
      <c r="K110" s="59">
        <f t="shared" si="8"/>
        <v>12.806400000000004</v>
      </c>
      <c r="L110" s="22">
        <v>0</v>
      </c>
      <c r="M110" s="57">
        <f t="shared" si="9"/>
        <v>0</v>
      </c>
      <c r="N110" s="58">
        <f t="shared" si="10"/>
        <v>0</v>
      </c>
      <c r="O110" s="59">
        <f t="shared" si="11"/>
        <v>0</v>
      </c>
      <c r="P110" s="19"/>
      <c r="Q110" s="20"/>
      <c r="R110" s="4"/>
    </row>
    <row r="111" spans="1:18" x14ac:dyDescent="0.25">
      <c r="A111" s="9" t="s">
        <v>219</v>
      </c>
      <c r="B111" s="10" t="s">
        <v>220</v>
      </c>
      <c r="C111" s="11">
        <v>19</v>
      </c>
      <c r="D111" s="12">
        <v>41.01</v>
      </c>
      <c r="E111" s="11" t="s">
        <v>5</v>
      </c>
      <c r="F111" s="13">
        <v>71</v>
      </c>
      <c r="G111" s="57">
        <f t="shared" si="6"/>
        <v>11.892899999999997</v>
      </c>
      <c r="H111" s="14">
        <v>69</v>
      </c>
      <c r="I111" s="58">
        <f t="shared" si="7"/>
        <v>12.713099999999997</v>
      </c>
      <c r="J111" s="15">
        <v>68</v>
      </c>
      <c r="K111" s="59">
        <f t="shared" si="8"/>
        <v>13.123200000000001</v>
      </c>
      <c r="L111" s="22">
        <v>0</v>
      </c>
      <c r="M111" s="57">
        <f t="shared" si="9"/>
        <v>0</v>
      </c>
      <c r="N111" s="58">
        <f t="shared" si="10"/>
        <v>0</v>
      </c>
      <c r="O111" s="59">
        <f t="shared" si="11"/>
        <v>0</v>
      </c>
      <c r="P111" s="19"/>
      <c r="Q111" s="20"/>
      <c r="R111" s="4"/>
    </row>
    <row r="112" spans="1:18" x14ac:dyDescent="0.25">
      <c r="A112" s="9" t="s">
        <v>221</v>
      </c>
      <c r="B112" s="10" t="s">
        <v>222</v>
      </c>
      <c r="C112" s="11">
        <v>29</v>
      </c>
      <c r="D112" s="12">
        <v>41.01</v>
      </c>
      <c r="E112" s="11" t="s">
        <v>5</v>
      </c>
      <c r="F112" s="13">
        <v>71</v>
      </c>
      <c r="G112" s="57">
        <f t="shared" si="6"/>
        <v>11.892899999999997</v>
      </c>
      <c r="H112" s="14">
        <v>69</v>
      </c>
      <c r="I112" s="58">
        <f t="shared" si="7"/>
        <v>12.713099999999997</v>
      </c>
      <c r="J112" s="15">
        <v>68</v>
      </c>
      <c r="K112" s="59">
        <f t="shared" si="8"/>
        <v>13.123200000000001</v>
      </c>
      <c r="L112" s="22">
        <v>0</v>
      </c>
      <c r="M112" s="57">
        <f t="shared" si="9"/>
        <v>0</v>
      </c>
      <c r="N112" s="58">
        <f t="shared" si="10"/>
        <v>0</v>
      </c>
      <c r="O112" s="59">
        <f t="shared" si="11"/>
        <v>0</v>
      </c>
      <c r="P112" s="19"/>
      <c r="Q112" s="20"/>
      <c r="R112" s="4"/>
    </row>
    <row r="113" spans="1:18" x14ac:dyDescent="0.25">
      <c r="A113" s="9" t="s">
        <v>223</v>
      </c>
      <c r="B113" s="10" t="s">
        <v>224</v>
      </c>
      <c r="C113" s="11">
        <v>946</v>
      </c>
      <c r="D113" s="12">
        <v>5.62</v>
      </c>
      <c r="E113" s="11" t="s">
        <v>5</v>
      </c>
      <c r="F113" s="13">
        <v>71</v>
      </c>
      <c r="G113" s="57">
        <f t="shared" si="6"/>
        <v>1.6298000000000004</v>
      </c>
      <c r="H113" s="14">
        <v>69</v>
      </c>
      <c r="I113" s="58">
        <f t="shared" si="7"/>
        <v>1.7422</v>
      </c>
      <c r="J113" s="15">
        <v>68</v>
      </c>
      <c r="K113" s="59">
        <f t="shared" si="8"/>
        <v>1.7984</v>
      </c>
      <c r="L113" s="22">
        <v>0</v>
      </c>
      <c r="M113" s="57">
        <f t="shared" si="9"/>
        <v>0</v>
      </c>
      <c r="N113" s="58">
        <f t="shared" si="10"/>
        <v>0</v>
      </c>
      <c r="O113" s="59">
        <f t="shared" si="11"/>
        <v>0</v>
      </c>
      <c r="P113" s="19"/>
      <c r="Q113" s="20"/>
      <c r="R113" s="4"/>
    </row>
    <row r="114" spans="1:18" x14ac:dyDescent="0.25">
      <c r="A114" s="9" t="s">
        <v>225</v>
      </c>
      <c r="B114" s="10" t="s">
        <v>226</v>
      </c>
      <c r="C114" s="11">
        <v>6579</v>
      </c>
      <c r="D114" s="12">
        <v>4.12</v>
      </c>
      <c r="E114" s="11" t="s">
        <v>5</v>
      </c>
      <c r="F114" s="13">
        <v>71</v>
      </c>
      <c r="G114" s="57">
        <f t="shared" si="6"/>
        <v>1.1948000000000003</v>
      </c>
      <c r="H114" s="14">
        <v>69</v>
      </c>
      <c r="I114" s="58">
        <f t="shared" si="7"/>
        <v>1.2771999999999997</v>
      </c>
      <c r="J114" s="15">
        <v>68</v>
      </c>
      <c r="K114" s="59">
        <f t="shared" si="8"/>
        <v>1.3184</v>
      </c>
      <c r="L114" s="22">
        <v>0</v>
      </c>
      <c r="M114" s="57">
        <f t="shared" si="9"/>
        <v>0</v>
      </c>
      <c r="N114" s="58">
        <f t="shared" si="10"/>
        <v>0</v>
      </c>
      <c r="O114" s="59">
        <f t="shared" si="11"/>
        <v>0</v>
      </c>
      <c r="P114" s="19"/>
      <c r="Q114" s="20"/>
      <c r="R114" s="4"/>
    </row>
    <row r="115" spans="1:18" x14ac:dyDescent="0.25">
      <c r="A115" s="9" t="s">
        <v>227</v>
      </c>
      <c r="B115" s="10" t="s">
        <v>228</v>
      </c>
      <c r="C115" s="11">
        <v>53</v>
      </c>
      <c r="D115" s="12">
        <v>4.12</v>
      </c>
      <c r="E115" s="11" t="s">
        <v>5</v>
      </c>
      <c r="F115" s="13">
        <v>71</v>
      </c>
      <c r="G115" s="57">
        <f t="shared" si="6"/>
        <v>1.1948000000000003</v>
      </c>
      <c r="H115" s="14">
        <v>69</v>
      </c>
      <c r="I115" s="58">
        <f t="shared" si="7"/>
        <v>1.2771999999999997</v>
      </c>
      <c r="J115" s="15">
        <v>68</v>
      </c>
      <c r="K115" s="59">
        <f t="shared" si="8"/>
        <v>1.3184</v>
      </c>
      <c r="L115" s="22">
        <v>0</v>
      </c>
      <c r="M115" s="57">
        <f t="shared" si="9"/>
        <v>0</v>
      </c>
      <c r="N115" s="58">
        <f t="shared" si="10"/>
        <v>0</v>
      </c>
      <c r="O115" s="59">
        <f t="shared" si="11"/>
        <v>0</v>
      </c>
      <c r="P115" s="19"/>
      <c r="Q115" s="20"/>
      <c r="R115" s="4"/>
    </row>
    <row r="116" spans="1:18" x14ac:dyDescent="0.25">
      <c r="A116" s="9" t="s">
        <v>229</v>
      </c>
      <c r="B116" s="10" t="s">
        <v>230</v>
      </c>
      <c r="C116" s="11">
        <v>954</v>
      </c>
      <c r="D116" s="12">
        <v>4.12</v>
      </c>
      <c r="E116" s="11" t="s">
        <v>5</v>
      </c>
      <c r="F116" s="13">
        <v>71</v>
      </c>
      <c r="G116" s="57">
        <f t="shared" si="6"/>
        <v>1.1948000000000003</v>
      </c>
      <c r="H116" s="14">
        <v>69</v>
      </c>
      <c r="I116" s="58">
        <f t="shared" si="7"/>
        <v>1.2771999999999997</v>
      </c>
      <c r="J116" s="15">
        <v>68</v>
      </c>
      <c r="K116" s="59">
        <f t="shared" si="8"/>
        <v>1.3184</v>
      </c>
      <c r="L116" s="22">
        <v>0</v>
      </c>
      <c r="M116" s="57">
        <f t="shared" si="9"/>
        <v>0</v>
      </c>
      <c r="N116" s="58">
        <f t="shared" si="10"/>
        <v>0</v>
      </c>
      <c r="O116" s="59">
        <f t="shared" si="11"/>
        <v>0</v>
      </c>
      <c r="P116" s="19"/>
      <c r="Q116" s="20"/>
      <c r="R116" s="4"/>
    </row>
    <row r="117" spans="1:18" x14ac:dyDescent="0.25">
      <c r="A117" s="9" t="s">
        <v>231</v>
      </c>
      <c r="B117" s="10" t="s">
        <v>232</v>
      </c>
      <c r="C117" s="11">
        <v>2298</v>
      </c>
      <c r="D117" s="12">
        <v>4.1100000000000003</v>
      </c>
      <c r="E117" s="11" t="s">
        <v>5</v>
      </c>
      <c r="F117" s="13">
        <v>71</v>
      </c>
      <c r="G117" s="57">
        <f t="shared" si="6"/>
        <v>1.1919000000000004</v>
      </c>
      <c r="H117" s="14">
        <v>69</v>
      </c>
      <c r="I117" s="58">
        <f t="shared" si="7"/>
        <v>1.2740999999999998</v>
      </c>
      <c r="J117" s="15">
        <v>68</v>
      </c>
      <c r="K117" s="59">
        <f t="shared" si="8"/>
        <v>1.3151999999999999</v>
      </c>
      <c r="L117" s="22">
        <v>0</v>
      </c>
      <c r="M117" s="57">
        <f t="shared" si="9"/>
        <v>0</v>
      </c>
      <c r="N117" s="58">
        <f t="shared" si="10"/>
        <v>0</v>
      </c>
      <c r="O117" s="59">
        <f t="shared" si="11"/>
        <v>0</v>
      </c>
      <c r="P117" s="19"/>
      <c r="Q117" s="20"/>
      <c r="R117" s="4"/>
    </row>
    <row r="118" spans="1:18" x14ac:dyDescent="0.25">
      <c r="A118" s="9" t="s">
        <v>233</v>
      </c>
      <c r="B118" s="10" t="s">
        <v>234</v>
      </c>
      <c r="C118" s="11">
        <v>4680</v>
      </c>
      <c r="D118" s="12">
        <v>3.62</v>
      </c>
      <c r="E118" s="11" t="s">
        <v>5</v>
      </c>
      <c r="F118" s="13">
        <v>71</v>
      </c>
      <c r="G118" s="57">
        <f t="shared" si="6"/>
        <v>1.0498000000000003</v>
      </c>
      <c r="H118" s="14">
        <v>69</v>
      </c>
      <c r="I118" s="58">
        <f t="shared" si="7"/>
        <v>1.1222000000000003</v>
      </c>
      <c r="J118" s="15">
        <v>68</v>
      </c>
      <c r="K118" s="59">
        <f t="shared" si="8"/>
        <v>1.1584000000000003</v>
      </c>
      <c r="L118" s="22">
        <v>0</v>
      </c>
      <c r="M118" s="57">
        <f t="shared" si="9"/>
        <v>0</v>
      </c>
      <c r="N118" s="58">
        <f t="shared" si="10"/>
        <v>0</v>
      </c>
      <c r="O118" s="59">
        <f t="shared" si="11"/>
        <v>0</v>
      </c>
      <c r="P118" s="19"/>
      <c r="Q118" s="20"/>
      <c r="R118" s="4"/>
    </row>
    <row r="119" spans="1:18" x14ac:dyDescent="0.25">
      <c r="A119" s="9" t="s">
        <v>235</v>
      </c>
      <c r="B119" s="10" t="s">
        <v>236</v>
      </c>
      <c r="C119" s="11">
        <v>11534</v>
      </c>
      <c r="D119" s="12">
        <v>3.62</v>
      </c>
      <c r="E119" s="11" t="s">
        <v>5</v>
      </c>
      <c r="F119" s="13">
        <v>71</v>
      </c>
      <c r="G119" s="57">
        <f t="shared" si="6"/>
        <v>1.0498000000000003</v>
      </c>
      <c r="H119" s="14">
        <v>69</v>
      </c>
      <c r="I119" s="58">
        <f t="shared" si="7"/>
        <v>1.1222000000000003</v>
      </c>
      <c r="J119" s="15">
        <v>68</v>
      </c>
      <c r="K119" s="59">
        <f t="shared" si="8"/>
        <v>1.1584000000000003</v>
      </c>
      <c r="L119" s="22">
        <v>0</v>
      </c>
      <c r="M119" s="57">
        <f t="shared" si="9"/>
        <v>0</v>
      </c>
      <c r="N119" s="58">
        <f t="shared" si="10"/>
        <v>0</v>
      </c>
      <c r="O119" s="59">
        <f t="shared" si="11"/>
        <v>0</v>
      </c>
      <c r="P119" s="19"/>
      <c r="Q119" s="20"/>
      <c r="R119" s="4"/>
    </row>
    <row r="120" spans="1:18" x14ac:dyDescent="0.25">
      <c r="A120" s="9" t="s">
        <v>237</v>
      </c>
      <c r="B120" s="10" t="s">
        <v>238</v>
      </c>
      <c r="C120" s="11">
        <v>10662</v>
      </c>
      <c r="D120" s="12">
        <v>3.62</v>
      </c>
      <c r="E120" s="11" t="s">
        <v>5</v>
      </c>
      <c r="F120" s="13">
        <v>71</v>
      </c>
      <c r="G120" s="57">
        <f t="shared" si="6"/>
        <v>1.0498000000000003</v>
      </c>
      <c r="H120" s="14">
        <v>69</v>
      </c>
      <c r="I120" s="58">
        <f t="shared" si="7"/>
        <v>1.1222000000000003</v>
      </c>
      <c r="J120" s="15">
        <v>68</v>
      </c>
      <c r="K120" s="59">
        <f t="shared" si="8"/>
        <v>1.1584000000000003</v>
      </c>
      <c r="L120" s="22">
        <v>0</v>
      </c>
      <c r="M120" s="57">
        <f t="shared" si="9"/>
        <v>0</v>
      </c>
      <c r="N120" s="58">
        <f t="shared" si="10"/>
        <v>0</v>
      </c>
      <c r="O120" s="59">
        <f t="shared" si="11"/>
        <v>0</v>
      </c>
      <c r="P120" s="19"/>
      <c r="Q120" s="20"/>
      <c r="R120" s="4"/>
    </row>
    <row r="121" spans="1:18" x14ac:dyDescent="0.25">
      <c r="A121" s="9" t="s">
        <v>239</v>
      </c>
      <c r="B121" s="10" t="s">
        <v>240</v>
      </c>
      <c r="C121" s="11">
        <v>10179</v>
      </c>
      <c r="D121" s="12">
        <v>3.62</v>
      </c>
      <c r="E121" s="11" t="s">
        <v>5</v>
      </c>
      <c r="F121" s="13">
        <v>71</v>
      </c>
      <c r="G121" s="57">
        <f t="shared" si="6"/>
        <v>1.0498000000000003</v>
      </c>
      <c r="H121" s="14">
        <v>69</v>
      </c>
      <c r="I121" s="58">
        <f t="shared" si="7"/>
        <v>1.1222000000000003</v>
      </c>
      <c r="J121" s="15">
        <v>68</v>
      </c>
      <c r="K121" s="59">
        <f t="shared" si="8"/>
        <v>1.1584000000000003</v>
      </c>
      <c r="L121" s="22">
        <v>0</v>
      </c>
      <c r="M121" s="57">
        <f t="shared" si="9"/>
        <v>0</v>
      </c>
      <c r="N121" s="58">
        <f t="shared" si="10"/>
        <v>0</v>
      </c>
      <c r="O121" s="59">
        <f t="shared" si="11"/>
        <v>0</v>
      </c>
      <c r="P121" s="19"/>
      <c r="Q121" s="20"/>
      <c r="R121" s="4"/>
    </row>
    <row r="122" spans="1:18" x14ac:dyDescent="0.25">
      <c r="A122" s="9" t="s">
        <v>241</v>
      </c>
      <c r="B122" s="10" t="s">
        <v>242</v>
      </c>
      <c r="C122" s="11">
        <v>6207</v>
      </c>
      <c r="D122" s="12">
        <v>4.32</v>
      </c>
      <c r="E122" s="11" t="s">
        <v>5</v>
      </c>
      <c r="F122" s="13">
        <v>71</v>
      </c>
      <c r="G122" s="57">
        <f t="shared" si="6"/>
        <v>1.2528000000000001</v>
      </c>
      <c r="H122" s="14">
        <v>69</v>
      </c>
      <c r="I122" s="58">
        <f t="shared" si="7"/>
        <v>1.3391999999999999</v>
      </c>
      <c r="J122" s="15">
        <v>68</v>
      </c>
      <c r="K122" s="59">
        <f t="shared" si="8"/>
        <v>1.3824000000000005</v>
      </c>
      <c r="L122" s="22">
        <v>0</v>
      </c>
      <c r="M122" s="57">
        <f t="shared" si="9"/>
        <v>0</v>
      </c>
      <c r="N122" s="58">
        <f t="shared" si="10"/>
        <v>0</v>
      </c>
      <c r="O122" s="59">
        <f t="shared" si="11"/>
        <v>0</v>
      </c>
      <c r="P122" s="19"/>
      <c r="Q122" s="20"/>
      <c r="R122" s="4"/>
    </row>
    <row r="123" spans="1:18" x14ac:dyDescent="0.25">
      <c r="A123" s="9" t="s">
        <v>243</v>
      </c>
      <c r="B123" s="10" t="s">
        <v>244</v>
      </c>
      <c r="C123" s="11">
        <v>6700</v>
      </c>
      <c r="D123" s="12">
        <v>4.66</v>
      </c>
      <c r="E123" s="11" t="s">
        <v>5</v>
      </c>
      <c r="F123" s="13">
        <v>71</v>
      </c>
      <c r="G123" s="57">
        <f t="shared" si="6"/>
        <v>1.3513999999999999</v>
      </c>
      <c r="H123" s="14">
        <v>69</v>
      </c>
      <c r="I123" s="58">
        <f t="shared" si="7"/>
        <v>1.4445999999999999</v>
      </c>
      <c r="J123" s="15">
        <v>68</v>
      </c>
      <c r="K123" s="59">
        <f t="shared" si="8"/>
        <v>1.4912000000000001</v>
      </c>
      <c r="L123" s="22">
        <v>0</v>
      </c>
      <c r="M123" s="57">
        <f t="shared" si="9"/>
        <v>0</v>
      </c>
      <c r="N123" s="58">
        <f t="shared" si="10"/>
        <v>0</v>
      </c>
      <c r="O123" s="59">
        <f t="shared" si="11"/>
        <v>0</v>
      </c>
      <c r="P123" s="19"/>
      <c r="Q123" s="20"/>
      <c r="R123" s="4"/>
    </row>
    <row r="124" spans="1:18" x14ac:dyDescent="0.25">
      <c r="A124" s="9" t="s">
        <v>245</v>
      </c>
      <c r="B124" s="10" t="s">
        <v>246</v>
      </c>
      <c r="C124" s="11">
        <v>44</v>
      </c>
      <c r="D124" s="12">
        <v>3.62</v>
      </c>
      <c r="E124" s="11" t="s">
        <v>5</v>
      </c>
      <c r="F124" s="13">
        <v>71</v>
      </c>
      <c r="G124" s="57">
        <f t="shared" si="6"/>
        <v>1.0498000000000003</v>
      </c>
      <c r="H124" s="14">
        <v>69</v>
      </c>
      <c r="I124" s="58">
        <f t="shared" si="7"/>
        <v>1.1222000000000003</v>
      </c>
      <c r="J124" s="15">
        <v>68</v>
      </c>
      <c r="K124" s="59">
        <f t="shared" si="8"/>
        <v>1.1584000000000003</v>
      </c>
      <c r="L124" s="22">
        <v>0</v>
      </c>
      <c r="M124" s="57">
        <f t="shared" si="9"/>
        <v>0</v>
      </c>
      <c r="N124" s="58">
        <f t="shared" si="10"/>
        <v>0</v>
      </c>
      <c r="O124" s="59">
        <f t="shared" si="11"/>
        <v>0</v>
      </c>
      <c r="P124" s="19"/>
      <c r="Q124" s="20"/>
      <c r="R124" s="4"/>
    </row>
    <row r="125" spans="1:18" x14ac:dyDescent="0.25">
      <c r="A125" s="9" t="s">
        <v>247</v>
      </c>
      <c r="B125" s="10" t="s">
        <v>248</v>
      </c>
      <c r="C125" s="11">
        <v>3</v>
      </c>
      <c r="D125" s="12">
        <v>4.32</v>
      </c>
      <c r="E125" s="11" t="s">
        <v>5</v>
      </c>
      <c r="F125" s="13">
        <v>71</v>
      </c>
      <c r="G125" s="57">
        <f t="shared" si="6"/>
        <v>1.2528000000000001</v>
      </c>
      <c r="H125" s="14">
        <v>69</v>
      </c>
      <c r="I125" s="58">
        <f t="shared" si="7"/>
        <v>1.3391999999999999</v>
      </c>
      <c r="J125" s="15">
        <v>68</v>
      </c>
      <c r="K125" s="59">
        <f t="shared" si="8"/>
        <v>1.3824000000000005</v>
      </c>
      <c r="L125" s="22">
        <v>0</v>
      </c>
      <c r="M125" s="57">
        <f t="shared" si="9"/>
        <v>0</v>
      </c>
      <c r="N125" s="58">
        <f t="shared" si="10"/>
        <v>0</v>
      </c>
      <c r="O125" s="59">
        <f t="shared" si="11"/>
        <v>0</v>
      </c>
      <c r="P125" s="19"/>
      <c r="Q125" s="20"/>
      <c r="R125" s="4"/>
    </row>
    <row r="126" spans="1:18" x14ac:dyDescent="0.25">
      <c r="A126" s="9" t="s">
        <v>249</v>
      </c>
      <c r="B126" s="10" t="s">
        <v>250</v>
      </c>
      <c r="C126" s="11">
        <v>13</v>
      </c>
      <c r="D126" s="12">
        <v>4.66</v>
      </c>
      <c r="E126" s="11" t="s">
        <v>5</v>
      </c>
      <c r="F126" s="13">
        <v>71</v>
      </c>
      <c r="G126" s="57">
        <f t="shared" si="6"/>
        <v>1.3513999999999999</v>
      </c>
      <c r="H126" s="14">
        <v>69</v>
      </c>
      <c r="I126" s="58">
        <f t="shared" si="7"/>
        <v>1.4445999999999999</v>
      </c>
      <c r="J126" s="15">
        <v>68</v>
      </c>
      <c r="K126" s="59">
        <f t="shared" si="8"/>
        <v>1.4912000000000001</v>
      </c>
      <c r="L126" s="22">
        <v>0</v>
      </c>
      <c r="M126" s="57">
        <f t="shared" si="9"/>
        <v>0</v>
      </c>
      <c r="N126" s="58">
        <f t="shared" si="10"/>
        <v>0</v>
      </c>
      <c r="O126" s="59">
        <f t="shared" si="11"/>
        <v>0</v>
      </c>
      <c r="P126" s="19"/>
      <c r="Q126" s="20"/>
      <c r="R126" s="4"/>
    </row>
    <row r="127" spans="1:18" x14ac:dyDescent="0.25">
      <c r="A127" s="9" t="s">
        <v>251</v>
      </c>
      <c r="B127" s="10" t="s">
        <v>252</v>
      </c>
      <c r="C127" s="11">
        <v>597</v>
      </c>
      <c r="D127" s="12">
        <v>5.29</v>
      </c>
      <c r="E127" s="11" t="s">
        <v>5</v>
      </c>
      <c r="F127" s="13">
        <v>71</v>
      </c>
      <c r="G127" s="57">
        <f t="shared" si="6"/>
        <v>1.5341000000000005</v>
      </c>
      <c r="H127" s="14">
        <v>69</v>
      </c>
      <c r="I127" s="58">
        <f t="shared" si="7"/>
        <v>1.6398999999999999</v>
      </c>
      <c r="J127" s="15">
        <v>68</v>
      </c>
      <c r="K127" s="59">
        <f t="shared" si="8"/>
        <v>1.6927999999999996</v>
      </c>
      <c r="L127" s="22">
        <v>0</v>
      </c>
      <c r="M127" s="57">
        <f t="shared" si="9"/>
        <v>0</v>
      </c>
      <c r="N127" s="58">
        <f t="shared" si="10"/>
        <v>0</v>
      </c>
      <c r="O127" s="59">
        <f t="shared" si="11"/>
        <v>0</v>
      </c>
      <c r="P127" s="19"/>
      <c r="Q127" s="20"/>
      <c r="R127" s="4"/>
    </row>
    <row r="128" spans="1:18" x14ac:dyDescent="0.25">
      <c r="A128" s="9" t="s">
        <v>253</v>
      </c>
      <c r="B128" s="10" t="s">
        <v>254</v>
      </c>
      <c r="C128" s="11">
        <v>357</v>
      </c>
      <c r="D128" s="12">
        <v>4.8499999999999996</v>
      </c>
      <c r="E128" s="11" t="s">
        <v>5</v>
      </c>
      <c r="F128" s="13">
        <v>71</v>
      </c>
      <c r="G128" s="57">
        <f t="shared" si="6"/>
        <v>1.4064999999999999</v>
      </c>
      <c r="H128" s="14">
        <v>69</v>
      </c>
      <c r="I128" s="58">
        <f t="shared" si="7"/>
        <v>1.5034999999999998</v>
      </c>
      <c r="J128" s="15">
        <v>68</v>
      </c>
      <c r="K128" s="59">
        <f t="shared" si="8"/>
        <v>1.552</v>
      </c>
      <c r="L128" s="22">
        <v>0</v>
      </c>
      <c r="M128" s="57">
        <f t="shared" si="9"/>
        <v>0</v>
      </c>
      <c r="N128" s="58">
        <f t="shared" si="10"/>
        <v>0</v>
      </c>
      <c r="O128" s="59">
        <f t="shared" si="11"/>
        <v>0</v>
      </c>
      <c r="P128" s="19"/>
      <c r="Q128" s="20"/>
      <c r="R128" s="4"/>
    </row>
    <row r="129" spans="1:18" x14ac:dyDescent="0.25">
      <c r="A129" s="9" t="s">
        <v>255</v>
      </c>
      <c r="B129" s="10" t="s">
        <v>256</v>
      </c>
      <c r="C129" s="11">
        <v>1367</v>
      </c>
      <c r="D129" s="12">
        <v>4.13</v>
      </c>
      <c r="E129" s="11" t="s">
        <v>5</v>
      </c>
      <c r="F129" s="13">
        <v>71</v>
      </c>
      <c r="G129" s="57">
        <f t="shared" si="6"/>
        <v>1.1976999999999998</v>
      </c>
      <c r="H129" s="14">
        <v>69</v>
      </c>
      <c r="I129" s="58">
        <f t="shared" si="7"/>
        <v>1.2803</v>
      </c>
      <c r="J129" s="15">
        <v>68</v>
      </c>
      <c r="K129" s="59">
        <f t="shared" si="8"/>
        <v>1.3216000000000001</v>
      </c>
      <c r="L129" s="22">
        <v>0</v>
      </c>
      <c r="M129" s="57">
        <f t="shared" si="9"/>
        <v>0</v>
      </c>
      <c r="N129" s="58">
        <f t="shared" si="10"/>
        <v>0</v>
      </c>
      <c r="O129" s="59">
        <f t="shared" si="11"/>
        <v>0</v>
      </c>
      <c r="P129" s="19"/>
      <c r="Q129" s="20"/>
      <c r="R129" s="4"/>
    </row>
    <row r="130" spans="1:18" x14ac:dyDescent="0.25">
      <c r="A130" s="9" t="s">
        <v>257</v>
      </c>
      <c r="B130" s="10" t="s">
        <v>258</v>
      </c>
      <c r="C130" s="11">
        <v>1822</v>
      </c>
      <c r="D130" s="12">
        <v>4.13</v>
      </c>
      <c r="E130" s="11" t="s">
        <v>5</v>
      </c>
      <c r="F130" s="13">
        <v>71</v>
      </c>
      <c r="G130" s="57">
        <f t="shared" si="6"/>
        <v>1.1976999999999998</v>
      </c>
      <c r="H130" s="14">
        <v>69</v>
      </c>
      <c r="I130" s="58">
        <f t="shared" si="7"/>
        <v>1.2803</v>
      </c>
      <c r="J130" s="15">
        <v>68</v>
      </c>
      <c r="K130" s="59">
        <f t="shared" si="8"/>
        <v>1.3216000000000001</v>
      </c>
      <c r="L130" s="22">
        <v>0</v>
      </c>
      <c r="M130" s="57">
        <f t="shared" si="9"/>
        <v>0</v>
      </c>
      <c r="N130" s="58">
        <f t="shared" si="10"/>
        <v>0</v>
      </c>
      <c r="O130" s="59">
        <f t="shared" si="11"/>
        <v>0</v>
      </c>
      <c r="P130" s="19"/>
      <c r="Q130" s="20"/>
      <c r="R130" s="4"/>
    </row>
    <row r="131" spans="1:18" x14ac:dyDescent="0.25">
      <c r="A131" s="9" t="s">
        <v>259</v>
      </c>
      <c r="B131" s="10" t="s">
        <v>260</v>
      </c>
      <c r="C131" s="11">
        <v>1799</v>
      </c>
      <c r="D131" s="12">
        <v>4.13</v>
      </c>
      <c r="E131" s="11" t="s">
        <v>5</v>
      </c>
      <c r="F131" s="13">
        <v>71</v>
      </c>
      <c r="G131" s="57">
        <f t="shared" si="6"/>
        <v>1.1976999999999998</v>
      </c>
      <c r="H131" s="14">
        <v>69</v>
      </c>
      <c r="I131" s="58">
        <f t="shared" si="7"/>
        <v>1.2803</v>
      </c>
      <c r="J131" s="15">
        <v>68</v>
      </c>
      <c r="K131" s="59">
        <f t="shared" si="8"/>
        <v>1.3216000000000001</v>
      </c>
      <c r="L131" s="22">
        <v>0</v>
      </c>
      <c r="M131" s="57">
        <f t="shared" si="9"/>
        <v>0</v>
      </c>
      <c r="N131" s="58">
        <f t="shared" si="10"/>
        <v>0</v>
      </c>
      <c r="O131" s="59">
        <f t="shared" si="11"/>
        <v>0</v>
      </c>
      <c r="P131" s="19"/>
      <c r="Q131" s="20"/>
      <c r="R131" s="4"/>
    </row>
    <row r="132" spans="1:18" x14ac:dyDescent="0.25">
      <c r="A132" s="9" t="s">
        <v>261</v>
      </c>
      <c r="B132" s="10" t="s">
        <v>262</v>
      </c>
      <c r="C132" s="11">
        <v>1757</v>
      </c>
      <c r="D132" s="12">
        <v>4.13</v>
      </c>
      <c r="E132" s="11" t="s">
        <v>5</v>
      </c>
      <c r="F132" s="13">
        <v>71</v>
      </c>
      <c r="G132" s="57">
        <f t="shared" si="6"/>
        <v>1.1976999999999998</v>
      </c>
      <c r="H132" s="14">
        <v>69</v>
      </c>
      <c r="I132" s="58">
        <f t="shared" si="7"/>
        <v>1.2803</v>
      </c>
      <c r="J132" s="15">
        <v>68</v>
      </c>
      <c r="K132" s="59">
        <f t="shared" si="8"/>
        <v>1.3216000000000001</v>
      </c>
      <c r="L132" s="22">
        <v>0</v>
      </c>
      <c r="M132" s="57">
        <f t="shared" si="9"/>
        <v>0</v>
      </c>
      <c r="N132" s="58">
        <f t="shared" si="10"/>
        <v>0</v>
      </c>
      <c r="O132" s="59">
        <f t="shared" si="11"/>
        <v>0</v>
      </c>
      <c r="P132" s="19"/>
      <c r="Q132" s="20"/>
      <c r="R132" s="4"/>
    </row>
    <row r="133" spans="1:18" x14ac:dyDescent="0.25">
      <c r="A133" s="9" t="s">
        <v>263</v>
      </c>
      <c r="B133" s="10" t="s">
        <v>264</v>
      </c>
      <c r="C133" s="11">
        <v>698</v>
      </c>
      <c r="D133" s="12">
        <v>4.79</v>
      </c>
      <c r="E133" s="11" t="s">
        <v>5</v>
      </c>
      <c r="F133" s="13">
        <v>71</v>
      </c>
      <c r="G133" s="57">
        <f t="shared" si="6"/>
        <v>1.3891000000000004</v>
      </c>
      <c r="H133" s="14">
        <v>69</v>
      </c>
      <c r="I133" s="58">
        <f t="shared" si="7"/>
        <v>1.4849000000000001</v>
      </c>
      <c r="J133" s="15">
        <v>68</v>
      </c>
      <c r="K133" s="59">
        <f t="shared" si="8"/>
        <v>1.5327999999999999</v>
      </c>
      <c r="L133" s="22">
        <v>0</v>
      </c>
      <c r="M133" s="57">
        <f t="shared" si="9"/>
        <v>0</v>
      </c>
      <c r="N133" s="58">
        <f t="shared" si="10"/>
        <v>0</v>
      </c>
      <c r="O133" s="59">
        <f t="shared" si="11"/>
        <v>0</v>
      </c>
      <c r="P133" s="19"/>
      <c r="Q133" s="20"/>
      <c r="R133" s="4"/>
    </row>
    <row r="134" spans="1:18" x14ac:dyDescent="0.25">
      <c r="A134" s="9" t="s">
        <v>265</v>
      </c>
      <c r="B134" s="10" t="s">
        <v>266</v>
      </c>
      <c r="C134" s="11">
        <v>720</v>
      </c>
      <c r="D134" s="12">
        <v>5.91</v>
      </c>
      <c r="E134" s="11" t="s">
        <v>5</v>
      </c>
      <c r="F134" s="13">
        <v>71</v>
      </c>
      <c r="G134" s="57">
        <f t="shared" si="6"/>
        <v>1.7138999999999998</v>
      </c>
      <c r="H134" s="14">
        <v>69</v>
      </c>
      <c r="I134" s="58">
        <f t="shared" si="7"/>
        <v>1.8320999999999996</v>
      </c>
      <c r="J134" s="15">
        <v>68</v>
      </c>
      <c r="K134" s="59">
        <f t="shared" si="8"/>
        <v>1.8912000000000004</v>
      </c>
      <c r="L134" s="22">
        <v>0</v>
      </c>
      <c r="M134" s="57">
        <f t="shared" si="9"/>
        <v>0</v>
      </c>
      <c r="N134" s="58">
        <f t="shared" si="10"/>
        <v>0</v>
      </c>
      <c r="O134" s="59">
        <f t="shared" si="11"/>
        <v>0</v>
      </c>
      <c r="P134" s="19"/>
      <c r="Q134" s="20"/>
      <c r="R134" s="4"/>
    </row>
    <row r="135" spans="1:18" x14ac:dyDescent="0.25">
      <c r="A135" s="9" t="s">
        <v>267</v>
      </c>
      <c r="B135" s="10" t="s">
        <v>268</v>
      </c>
      <c r="C135" s="11">
        <v>150</v>
      </c>
      <c r="D135" s="12">
        <v>76.08</v>
      </c>
      <c r="E135" s="11" t="s">
        <v>5</v>
      </c>
      <c r="F135" s="13">
        <v>71</v>
      </c>
      <c r="G135" s="57">
        <f t="shared" si="6"/>
        <v>22.063199999999995</v>
      </c>
      <c r="H135" s="14">
        <v>69</v>
      </c>
      <c r="I135" s="58">
        <f t="shared" si="7"/>
        <v>23.584800000000001</v>
      </c>
      <c r="J135" s="15">
        <v>68</v>
      </c>
      <c r="K135" s="59">
        <f t="shared" si="8"/>
        <v>24.345600000000005</v>
      </c>
      <c r="L135" s="22">
        <v>0</v>
      </c>
      <c r="M135" s="57">
        <f t="shared" si="9"/>
        <v>0</v>
      </c>
      <c r="N135" s="58">
        <f t="shared" si="10"/>
        <v>0</v>
      </c>
      <c r="O135" s="59">
        <f t="shared" si="11"/>
        <v>0</v>
      </c>
      <c r="P135" s="19"/>
      <c r="Q135" s="20"/>
      <c r="R135" s="4"/>
    </row>
    <row r="136" spans="1:18" x14ac:dyDescent="0.25">
      <c r="A136" s="9" t="s">
        <v>269</v>
      </c>
      <c r="B136" s="10" t="s">
        <v>270</v>
      </c>
      <c r="C136" s="11">
        <v>248</v>
      </c>
      <c r="D136" s="12">
        <v>72.05</v>
      </c>
      <c r="E136" s="11" t="s">
        <v>5</v>
      </c>
      <c r="F136" s="13">
        <v>71</v>
      </c>
      <c r="G136" s="57">
        <f t="shared" si="6"/>
        <v>20.894499999999994</v>
      </c>
      <c r="H136" s="14">
        <v>69</v>
      </c>
      <c r="I136" s="58">
        <f t="shared" si="7"/>
        <v>22.335499999999996</v>
      </c>
      <c r="J136" s="15">
        <v>68</v>
      </c>
      <c r="K136" s="59">
        <f t="shared" si="8"/>
        <v>23.055999999999997</v>
      </c>
      <c r="L136" s="22">
        <v>0</v>
      </c>
      <c r="M136" s="57">
        <f t="shared" si="9"/>
        <v>0</v>
      </c>
      <c r="N136" s="58">
        <f t="shared" si="10"/>
        <v>0</v>
      </c>
      <c r="O136" s="59">
        <f t="shared" si="11"/>
        <v>0</v>
      </c>
      <c r="P136" s="19"/>
      <c r="Q136" s="20"/>
      <c r="R136" s="4"/>
    </row>
    <row r="137" spans="1:18" x14ac:dyDescent="0.25">
      <c r="A137" s="9" t="s">
        <v>271</v>
      </c>
      <c r="B137" s="10" t="s">
        <v>272</v>
      </c>
      <c r="C137" s="11">
        <v>38</v>
      </c>
      <c r="D137" s="12">
        <v>102.19</v>
      </c>
      <c r="E137" s="11" t="s">
        <v>5</v>
      </c>
      <c r="F137" s="13">
        <v>71</v>
      </c>
      <c r="G137" s="57">
        <f t="shared" ref="G137:G200" si="12">D137-D137*F137/100</f>
        <v>29.635099999999994</v>
      </c>
      <c r="H137" s="14">
        <v>69</v>
      </c>
      <c r="I137" s="58">
        <f t="shared" ref="I137:I200" si="13">D137-D137*H137/100</f>
        <v>31.678899999999999</v>
      </c>
      <c r="J137" s="15">
        <v>68</v>
      </c>
      <c r="K137" s="59">
        <f t="shared" ref="K137:K200" si="14">D137-D137*J137/100</f>
        <v>32.700800000000001</v>
      </c>
      <c r="L137" s="22">
        <v>0</v>
      </c>
      <c r="M137" s="57">
        <f t="shared" ref="M137:M200" si="15">(L137*G137)</f>
        <v>0</v>
      </c>
      <c r="N137" s="58">
        <f t="shared" ref="N137:N200" si="16">L137*I137</f>
        <v>0</v>
      </c>
      <c r="O137" s="59">
        <f t="shared" ref="O137:O200" si="17">L137*K137</f>
        <v>0</v>
      </c>
      <c r="P137" s="19"/>
      <c r="Q137" s="20"/>
      <c r="R137" s="4"/>
    </row>
    <row r="138" spans="1:18" x14ac:dyDescent="0.25">
      <c r="A138" s="9" t="s">
        <v>273</v>
      </c>
      <c r="B138" s="10" t="s">
        <v>274</v>
      </c>
      <c r="C138" s="11">
        <v>243</v>
      </c>
      <c r="D138" s="12">
        <v>98.87</v>
      </c>
      <c r="E138" s="11" t="s">
        <v>5</v>
      </c>
      <c r="F138" s="13">
        <v>71</v>
      </c>
      <c r="G138" s="57">
        <f t="shared" si="12"/>
        <v>28.672300000000007</v>
      </c>
      <c r="H138" s="14">
        <v>69</v>
      </c>
      <c r="I138" s="58">
        <f t="shared" si="13"/>
        <v>30.649699999999996</v>
      </c>
      <c r="J138" s="15">
        <v>68</v>
      </c>
      <c r="K138" s="59">
        <f t="shared" si="14"/>
        <v>31.638400000000004</v>
      </c>
      <c r="L138" s="22">
        <v>0</v>
      </c>
      <c r="M138" s="57">
        <f t="shared" si="15"/>
        <v>0</v>
      </c>
      <c r="N138" s="58">
        <f t="shared" si="16"/>
        <v>0</v>
      </c>
      <c r="O138" s="59">
        <f t="shared" si="17"/>
        <v>0</v>
      </c>
      <c r="P138" s="19"/>
      <c r="Q138" s="20"/>
      <c r="R138" s="4"/>
    </row>
    <row r="139" spans="1:18" x14ac:dyDescent="0.25">
      <c r="A139" s="9" t="s">
        <v>275</v>
      </c>
      <c r="B139" s="10" t="s">
        <v>276</v>
      </c>
      <c r="C139" s="11">
        <v>125</v>
      </c>
      <c r="D139" s="12">
        <v>83.82</v>
      </c>
      <c r="E139" s="11" t="s">
        <v>5</v>
      </c>
      <c r="F139" s="13">
        <v>71</v>
      </c>
      <c r="G139" s="57">
        <f t="shared" si="12"/>
        <v>24.3078</v>
      </c>
      <c r="H139" s="14">
        <v>69</v>
      </c>
      <c r="I139" s="58">
        <f t="shared" si="13"/>
        <v>25.984199999999994</v>
      </c>
      <c r="J139" s="15">
        <v>68</v>
      </c>
      <c r="K139" s="59">
        <f t="shared" si="14"/>
        <v>26.822400000000002</v>
      </c>
      <c r="L139" s="22">
        <v>0</v>
      </c>
      <c r="M139" s="57">
        <f t="shared" si="15"/>
        <v>0</v>
      </c>
      <c r="N139" s="58">
        <f t="shared" si="16"/>
        <v>0</v>
      </c>
      <c r="O139" s="59">
        <f t="shared" si="17"/>
        <v>0</v>
      </c>
      <c r="P139" s="19"/>
      <c r="Q139" s="20"/>
      <c r="R139" s="4"/>
    </row>
    <row r="140" spans="1:18" x14ac:dyDescent="0.25">
      <c r="A140" s="9" t="s">
        <v>277</v>
      </c>
      <c r="B140" s="10" t="s">
        <v>278</v>
      </c>
      <c r="C140" s="11">
        <v>12</v>
      </c>
      <c r="D140" s="12">
        <v>140.05000000000001</v>
      </c>
      <c r="E140" s="11" t="s">
        <v>5</v>
      </c>
      <c r="F140" s="13">
        <v>71</v>
      </c>
      <c r="G140" s="57">
        <f t="shared" si="12"/>
        <v>40.614500000000007</v>
      </c>
      <c r="H140" s="14">
        <v>69</v>
      </c>
      <c r="I140" s="58">
        <f t="shared" si="13"/>
        <v>43.415500000000009</v>
      </c>
      <c r="J140" s="15">
        <v>68</v>
      </c>
      <c r="K140" s="59">
        <f t="shared" si="14"/>
        <v>44.816000000000003</v>
      </c>
      <c r="L140" s="22">
        <v>0</v>
      </c>
      <c r="M140" s="57">
        <f t="shared" si="15"/>
        <v>0</v>
      </c>
      <c r="N140" s="58">
        <f t="shared" si="16"/>
        <v>0</v>
      </c>
      <c r="O140" s="59">
        <f t="shared" si="17"/>
        <v>0</v>
      </c>
      <c r="P140" s="19"/>
      <c r="Q140" s="20"/>
      <c r="R140" s="4"/>
    </row>
    <row r="141" spans="1:18" x14ac:dyDescent="0.25">
      <c r="A141" s="9" t="s">
        <v>279</v>
      </c>
      <c r="B141" s="10" t="s">
        <v>280</v>
      </c>
      <c r="C141" s="11">
        <v>59</v>
      </c>
      <c r="D141" s="12">
        <v>27.73</v>
      </c>
      <c r="E141" s="11" t="s">
        <v>5</v>
      </c>
      <c r="F141" s="13">
        <v>71</v>
      </c>
      <c r="G141" s="57">
        <f t="shared" si="12"/>
        <v>8.0417000000000023</v>
      </c>
      <c r="H141" s="14">
        <v>69</v>
      </c>
      <c r="I141" s="58">
        <f t="shared" si="13"/>
        <v>8.5962999999999994</v>
      </c>
      <c r="J141" s="15">
        <v>68</v>
      </c>
      <c r="K141" s="59">
        <f t="shared" si="14"/>
        <v>8.8735999999999997</v>
      </c>
      <c r="L141" s="22">
        <v>0</v>
      </c>
      <c r="M141" s="57">
        <f t="shared" si="15"/>
        <v>0</v>
      </c>
      <c r="N141" s="58">
        <f t="shared" si="16"/>
        <v>0</v>
      </c>
      <c r="O141" s="59">
        <f t="shared" si="17"/>
        <v>0</v>
      </c>
      <c r="P141" s="19"/>
      <c r="Q141" s="20"/>
      <c r="R141" s="4"/>
    </row>
    <row r="142" spans="1:18" x14ac:dyDescent="0.25">
      <c r="A142" s="9" t="s">
        <v>281</v>
      </c>
      <c r="B142" s="10" t="s">
        <v>282</v>
      </c>
      <c r="C142" s="11">
        <v>108</v>
      </c>
      <c r="D142" s="12">
        <v>34.46</v>
      </c>
      <c r="E142" s="11" t="s">
        <v>5</v>
      </c>
      <c r="F142" s="13">
        <v>71</v>
      </c>
      <c r="G142" s="57">
        <f t="shared" si="12"/>
        <v>9.9934000000000012</v>
      </c>
      <c r="H142" s="14">
        <v>69</v>
      </c>
      <c r="I142" s="58">
        <f t="shared" si="13"/>
        <v>10.682599999999997</v>
      </c>
      <c r="J142" s="15">
        <v>68</v>
      </c>
      <c r="K142" s="59">
        <f t="shared" si="14"/>
        <v>11.027200000000001</v>
      </c>
      <c r="L142" s="22">
        <v>0</v>
      </c>
      <c r="M142" s="57">
        <f t="shared" si="15"/>
        <v>0</v>
      </c>
      <c r="N142" s="58">
        <f t="shared" si="16"/>
        <v>0</v>
      </c>
      <c r="O142" s="59">
        <f t="shared" si="17"/>
        <v>0</v>
      </c>
      <c r="P142" s="19"/>
      <c r="Q142" s="20"/>
      <c r="R142" s="4"/>
    </row>
    <row r="143" spans="1:18" x14ac:dyDescent="0.25">
      <c r="A143" s="9" t="s">
        <v>283</v>
      </c>
      <c r="B143" s="10" t="s">
        <v>284</v>
      </c>
      <c r="C143" s="11">
        <v>12</v>
      </c>
      <c r="D143" s="12">
        <v>32.11</v>
      </c>
      <c r="E143" s="11" t="s">
        <v>5</v>
      </c>
      <c r="F143" s="13">
        <v>71</v>
      </c>
      <c r="G143" s="57">
        <f t="shared" si="12"/>
        <v>9.3119000000000014</v>
      </c>
      <c r="H143" s="14">
        <v>69</v>
      </c>
      <c r="I143" s="58">
        <f t="shared" si="13"/>
        <v>9.9540999999999968</v>
      </c>
      <c r="J143" s="15">
        <v>68</v>
      </c>
      <c r="K143" s="59">
        <f t="shared" si="14"/>
        <v>10.275199999999998</v>
      </c>
      <c r="L143" s="22">
        <v>0</v>
      </c>
      <c r="M143" s="57">
        <f t="shared" si="15"/>
        <v>0</v>
      </c>
      <c r="N143" s="58">
        <f t="shared" si="16"/>
        <v>0</v>
      </c>
      <c r="O143" s="59">
        <f t="shared" si="17"/>
        <v>0</v>
      </c>
      <c r="P143" s="19"/>
      <c r="Q143" s="20"/>
      <c r="R143" s="4"/>
    </row>
    <row r="144" spans="1:18" x14ac:dyDescent="0.25">
      <c r="A144" s="9" t="s">
        <v>285</v>
      </c>
      <c r="B144" s="10" t="s">
        <v>286</v>
      </c>
      <c r="C144" s="11">
        <v>668</v>
      </c>
      <c r="D144" s="12">
        <v>19.18</v>
      </c>
      <c r="E144" s="11" t="s">
        <v>5</v>
      </c>
      <c r="F144" s="13">
        <v>71</v>
      </c>
      <c r="G144" s="57">
        <f t="shared" si="12"/>
        <v>5.5622000000000007</v>
      </c>
      <c r="H144" s="14">
        <v>69</v>
      </c>
      <c r="I144" s="58">
        <f t="shared" si="13"/>
        <v>5.9457999999999984</v>
      </c>
      <c r="J144" s="15">
        <v>68</v>
      </c>
      <c r="K144" s="59">
        <f t="shared" si="14"/>
        <v>6.1375999999999991</v>
      </c>
      <c r="L144" s="22">
        <v>0</v>
      </c>
      <c r="M144" s="57">
        <f t="shared" si="15"/>
        <v>0</v>
      </c>
      <c r="N144" s="58">
        <f t="shared" si="16"/>
        <v>0</v>
      </c>
      <c r="O144" s="59">
        <f t="shared" si="17"/>
        <v>0</v>
      </c>
      <c r="P144" s="19"/>
      <c r="Q144" s="20"/>
      <c r="R144" s="4"/>
    </row>
    <row r="145" spans="1:18" x14ac:dyDescent="0.25">
      <c r="A145" s="9" t="s">
        <v>287</v>
      </c>
      <c r="B145" s="10" t="s">
        <v>288</v>
      </c>
      <c r="C145" s="11">
        <v>25</v>
      </c>
      <c r="D145" s="12">
        <v>9.17</v>
      </c>
      <c r="E145" s="11" t="s">
        <v>5</v>
      </c>
      <c r="F145" s="13">
        <v>71</v>
      </c>
      <c r="G145" s="57">
        <f t="shared" si="12"/>
        <v>2.6592999999999991</v>
      </c>
      <c r="H145" s="14">
        <v>69</v>
      </c>
      <c r="I145" s="58">
        <f t="shared" si="13"/>
        <v>2.8426999999999998</v>
      </c>
      <c r="J145" s="15">
        <v>68</v>
      </c>
      <c r="K145" s="59">
        <f t="shared" si="14"/>
        <v>2.9344000000000001</v>
      </c>
      <c r="L145" s="22">
        <v>0</v>
      </c>
      <c r="M145" s="57">
        <f t="shared" si="15"/>
        <v>0</v>
      </c>
      <c r="N145" s="58">
        <f t="shared" si="16"/>
        <v>0</v>
      </c>
      <c r="O145" s="59">
        <f t="shared" si="17"/>
        <v>0</v>
      </c>
      <c r="P145" s="19"/>
      <c r="Q145" s="20"/>
      <c r="R145" s="4"/>
    </row>
    <row r="146" spans="1:18" x14ac:dyDescent="0.25">
      <c r="A146" s="9" t="s">
        <v>289</v>
      </c>
      <c r="B146" s="10" t="s">
        <v>290</v>
      </c>
      <c r="C146" s="11">
        <v>31</v>
      </c>
      <c r="D146" s="12">
        <v>9.99</v>
      </c>
      <c r="E146" s="11" t="s">
        <v>5</v>
      </c>
      <c r="F146" s="13">
        <v>71</v>
      </c>
      <c r="G146" s="57">
        <f t="shared" si="12"/>
        <v>2.8971000000000009</v>
      </c>
      <c r="H146" s="14">
        <v>69</v>
      </c>
      <c r="I146" s="58">
        <f t="shared" si="13"/>
        <v>3.0968999999999998</v>
      </c>
      <c r="J146" s="15">
        <v>68</v>
      </c>
      <c r="K146" s="59">
        <f t="shared" si="14"/>
        <v>3.1967999999999996</v>
      </c>
      <c r="L146" s="22">
        <v>0</v>
      </c>
      <c r="M146" s="57">
        <f t="shared" si="15"/>
        <v>0</v>
      </c>
      <c r="N146" s="58">
        <f t="shared" si="16"/>
        <v>0</v>
      </c>
      <c r="O146" s="59">
        <f t="shared" si="17"/>
        <v>0</v>
      </c>
      <c r="P146" s="19"/>
      <c r="Q146" s="20"/>
      <c r="R146" s="4"/>
    </row>
    <row r="147" spans="1:18" x14ac:dyDescent="0.25">
      <c r="A147" s="9" t="s">
        <v>291</v>
      </c>
      <c r="B147" s="10" t="s">
        <v>292</v>
      </c>
      <c r="C147" s="11">
        <v>55</v>
      </c>
      <c r="D147" s="12">
        <v>10.63</v>
      </c>
      <c r="E147" s="11" t="s">
        <v>5</v>
      </c>
      <c r="F147" s="13">
        <v>71</v>
      </c>
      <c r="G147" s="57">
        <f t="shared" si="12"/>
        <v>3.0827000000000009</v>
      </c>
      <c r="H147" s="14">
        <v>69</v>
      </c>
      <c r="I147" s="58">
        <f t="shared" si="13"/>
        <v>3.2953000000000001</v>
      </c>
      <c r="J147" s="15">
        <v>68</v>
      </c>
      <c r="K147" s="59">
        <f t="shared" si="14"/>
        <v>3.4016000000000002</v>
      </c>
      <c r="L147" s="22">
        <v>0</v>
      </c>
      <c r="M147" s="57">
        <f t="shared" si="15"/>
        <v>0</v>
      </c>
      <c r="N147" s="58">
        <f t="shared" si="16"/>
        <v>0</v>
      </c>
      <c r="O147" s="59">
        <f t="shared" si="17"/>
        <v>0</v>
      </c>
      <c r="P147" s="19"/>
      <c r="Q147" s="20"/>
      <c r="R147" s="4"/>
    </row>
    <row r="148" spans="1:18" x14ac:dyDescent="0.25">
      <c r="A148" s="9" t="s">
        <v>293</v>
      </c>
      <c r="B148" s="10" t="s">
        <v>294</v>
      </c>
      <c r="C148" s="11">
        <v>193</v>
      </c>
      <c r="D148" s="12">
        <v>13.02</v>
      </c>
      <c r="E148" s="11" t="s">
        <v>5</v>
      </c>
      <c r="F148" s="13">
        <v>71</v>
      </c>
      <c r="G148" s="57">
        <f t="shared" si="12"/>
        <v>3.7758000000000003</v>
      </c>
      <c r="H148" s="14">
        <v>69</v>
      </c>
      <c r="I148" s="58">
        <f t="shared" si="13"/>
        <v>4.0361999999999991</v>
      </c>
      <c r="J148" s="15">
        <v>68</v>
      </c>
      <c r="K148" s="59">
        <f t="shared" si="14"/>
        <v>4.1663999999999994</v>
      </c>
      <c r="L148" s="22">
        <v>0</v>
      </c>
      <c r="M148" s="57">
        <f t="shared" si="15"/>
        <v>0</v>
      </c>
      <c r="N148" s="58">
        <f t="shared" si="16"/>
        <v>0</v>
      </c>
      <c r="O148" s="59">
        <f t="shared" si="17"/>
        <v>0</v>
      </c>
      <c r="P148" s="19"/>
      <c r="Q148" s="20"/>
      <c r="R148" s="4"/>
    </row>
    <row r="149" spans="1:18" x14ac:dyDescent="0.25">
      <c r="A149" s="9" t="s">
        <v>295</v>
      </c>
      <c r="B149" s="10" t="s">
        <v>296</v>
      </c>
      <c r="C149" s="11">
        <v>848</v>
      </c>
      <c r="D149" s="12">
        <v>13.02</v>
      </c>
      <c r="E149" s="11" t="s">
        <v>5</v>
      </c>
      <c r="F149" s="13">
        <v>71</v>
      </c>
      <c r="G149" s="57">
        <f t="shared" si="12"/>
        <v>3.7758000000000003</v>
      </c>
      <c r="H149" s="14">
        <v>69</v>
      </c>
      <c r="I149" s="58">
        <f t="shared" si="13"/>
        <v>4.0361999999999991</v>
      </c>
      <c r="J149" s="15">
        <v>68</v>
      </c>
      <c r="K149" s="59">
        <f t="shared" si="14"/>
        <v>4.1663999999999994</v>
      </c>
      <c r="L149" s="22">
        <v>0</v>
      </c>
      <c r="M149" s="57">
        <f t="shared" si="15"/>
        <v>0</v>
      </c>
      <c r="N149" s="58">
        <f t="shared" si="16"/>
        <v>0</v>
      </c>
      <c r="O149" s="59">
        <f t="shared" si="17"/>
        <v>0</v>
      </c>
      <c r="P149" s="19"/>
      <c r="Q149" s="20"/>
      <c r="R149" s="4"/>
    </row>
    <row r="150" spans="1:18" x14ac:dyDescent="0.25">
      <c r="A150" s="9" t="s">
        <v>297</v>
      </c>
      <c r="B150" s="10" t="s">
        <v>298</v>
      </c>
      <c r="C150" s="11">
        <v>1325</v>
      </c>
      <c r="D150" s="12">
        <v>13.02</v>
      </c>
      <c r="E150" s="11" t="s">
        <v>5</v>
      </c>
      <c r="F150" s="13">
        <v>71</v>
      </c>
      <c r="G150" s="57">
        <f t="shared" si="12"/>
        <v>3.7758000000000003</v>
      </c>
      <c r="H150" s="14">
        <v>69</v>
      </c>
      <c r="I150" s="58">
        <f t="shared" si="13"/>
        <v>4.0361999999999991</v>
      </c>
      <c r="J150" s="15">
        <v>68</v>
      </c>
      <c r="K150" s="59">
        <f t="shared" si="14"/>
        <v>4.1663999999999994</v>
      </c>
      <c r="L150" s="22">
        <v>0</v>
      </c>
      <c r="M150" s="57">
        <f t="shared" si="15"/>
        <v>0</v>
      </c>
      <c r="N150" s="58">
        <f t="shared" si="16"/>
        <v>0</v>
      </c>
      <c r="O150" s="59">
        <f t="shared" si="17"/>
        <v>0</v>
      </c>
      <c r="P150" s="19"/>
      <c r="Q150" s="20"/>
      <c r="R150" s="4"/>
    </row>
    <row r="151" spans="1:18" x14ac:dyDescent="0.25">
      <c r="A151" s="9" t="s">
        <v>299</v>
      </c>
      <c r="B151" s="10" t="s">
        <v>300</v>
      </c>
      <c r="C151" s="11">
        <v>935</v>
      </c>
      <c r="D151" s="12">
        <v>13.02</v>
      </c>
      <c r="E151" s="11" t="s">
        <v>5</v>
      </c>
      <c r="F151" s="13">
        <v>71</v>
      </c>
      <c r="G151" s="57">
        <f t="shared" si="12"/>
        <v>3.7758000000000003</v>
      </c>
      <c r="H151" s="14">
        <v>69</v>
      </c>
      <c r="I151" s="58">
        <f t="shared" si="13"/>
        <v>4.0361999999999991</v>
      </c>
      <c r="J151" s="15">
        <v>68</v>
      </c>
      <c r="K151" s="59">
        <f t="shared" si="14"/>
        <v>4.1663999999999994</v>
      </c>
      <c r="L151" s="22">
        <v>0</v>
      </c>
      <c r="M151" s="57">
        <f t="shared" si="15"/>
        <v>0</v>
      </c>
      <c r="N151" s="58">
        <f t="shared" si="16"/>
        <v>0</v>
      </c>
      <c r="O151" s="59">
        <f t="shared" si="17"/>
        <v>0</v>
      </c>
      <c r="P151" s="19"/>
      <c r="Q151" s="20"/>
      <c r="R151" s="4"/>
    </row>
    <row r="152" spans="1:18" x14ac:dyDescent="0.25">
      <c r="A152" s="9" t="s">
        <v>301</v>
      </c>
      <c r="B152" s="10" t="s">
        <v>302</v>
      </c>
      <c r="C152" s="11">
        <v>1660</v>
      </c>
      <c r="D152" s="12">
        <v>14.4</v>
      </c>
      <c r="E152" s="11" t="s">
        <v>5</v>
      </c>
      <c r="F152" s="13">
        <v>71</v>
      </c>
      <c r="G152" s="57">
        <f t="shared" si="12"/>
        <v>4.1760000000000002</v>
      </c>
      <c r="H152" s="14">
        <v>69</v>
      </c>
      <c r="I152" s="58">
        <f t="shared" si="13"/>
        <v>4.4640000000000004</v>
      </c>
      <c r="J152" s="15">
        <v>68</v>
      </c>
      <c r="K152" s="59">
        <f t="shared" si="14"/>
        <v>4.6080000000000005</v>
      </c>
      <c r="L152" s="22">
        <v>0</v>
      </c>
      <c r="M152" s="57">
        <f t="shared" si="15"/>
        <v>0</v>
      </c>
      <c r="N152" s="58">
        <f t="shared" si="16"/>
        <v>0</v>
      </c>
      <c r="O152" s="59">
        <f t="shared" si="17"/>
        <v>0</v>
      </c>
      <c r="P152" s="19"/>
      <c r="Q152" s="20"/>
      <c r="R152" s="4"/>
    </row>
    <row r="153" spans="1:18" x14ac:dyDescent="0.25">
      <c r="A153" s="9" t="s">
        <v>303</v>
      </c>
      <c r="B153" s="10" t="s">
        <v>304</v>
      </c>
      <c r="C153" s="11">
        <v>1495</v>
      </c>
      <c r="D153" s="12">
        <v>15.12</v>
      </c>
      <c r="E153" s="11" t="s">
        <v>5</v>
      </c>
      <c r="F153" s="13">
        <v>71</v>
      </c>
      <c r="G153" s="57">
        <f t="shared" si="12"/>
        <v>4.3848000000000003</v>
      </c>
      <c r="H153" s="14">
        <v>69</v>
      </c>
      <c r="I153" s="58">
        <f t="shared" si="13"/>
        <v>4.6871999999999989</v>
      </c>
      <c r="J153" s="15">
        <v>68</v>
      </c>
      <c r="K153" s="59">
        <f t="shared" si="14"/>
        <v>4.8384</v>
      </c>
      <c r="L153" s="22">
        <v>0</v>
      </c>
      <c r="M153" s="57">
        <f t="shared" si="15"/>
        <v>0</v>
      </c>
      <c r="N153" s="58">
        <f t="shared" si="16"/>
        <v>0</v>
      </c>
      <c r="O153" s="59">
        <f t="shared" si="17"/>
        <v>0</v>
      </c>
      <c r="P153" s="19"/>
      <c r="Q153" s="20"/>
      <c r="R153" s="4"/>
    </row>
    <row r="154" spans="1:18" x14ac:dyDescent="0.25">
      <c r="A154" s="9" t="s">
        <v>305</v>
      </c>
      <c r="B154" s="10" t="s">
        <v>306</v>
      </c>
      <c r="C154" s="11">
        <v>47</v>
      </c>
      <c r="D154" s="12">
        <v>18.14</v>
      </c>
      <c r="E154" s="11" t="s">
        <v>5</v>
      </c>
      <c r="F154" s="13">
        <v>71</v>
      </c>
      <c r="G154" s="57">
        <f t="shared" si="12"/>
        <v>5.2606000000000002</v>
      </c>
      <c r="H154" s="14">
        <v>69</v>
      </c>
      <c r="I154" s="58">
        <f t="shared" si="13"/>
        <v>5.6234000000000002</v>
      </c>
      <c r="J154" s="15">
        <v>68</v>
      </c>
      <c r="K154" s="59">
        <f t="shared" si="14"/>
        <v>5.8048000000000002</v>
      </c>
      <c r="L154" s="22">
        <v>0</v>
      </c>
      <c r="M154" s="57">
        <f t="shared" si="15"/>
        <v>0</v>
      </c>
      <c r="N154" s="58">
        <f t="shared" si="16"/>
        <v>0</v>
      </c>
      <c r="O154" s="59">
        <f t="shared" si="17"/>
        <v>0</v>
      </c>
      <c r="P154" s="19"/>
      <c r="Q154" s="20"/>
      <c r="R154" s="4"/>
    </row>
    <row r="155" spans="1:18" x14ac:dyDescent="0.25">
      <c r="A155" s="9" t="s">
        <v>307</v>
      </c>
      <c r="B155" s="10" t="s">
        <v>308</v>
      </c>
      <c r="C155" s="11">
        <v>62</v>
      </c>
      <c r="D155" s="12">
        <v>19.5</v>
      </c>
      <c r="E155" s="11" t="s">
        <v>5</v>
      </c>
      <c r="F155" s="13">
        <v>71</v>
      </c>
      <c r="G155" s="57">
        <f t="shared" si="12"/>
        <v>5.6549999999999994</v>
      </c>
      <c r="H155" s="14">
        <v>69</v>
      </c>
      <c r="I155" s="58">
        <f t="shared" si="13"/>
        <v>6.0449999999999999</v>
      </c>
      <c r="J155" s="15">
        <v>68</v>
      </c>
      <c r="K155" s="59">
        <f t="shared" si="14"/>
        <v>6.24</v>
      </c>
      <c r="L155" s="22">
        <v>0</v>
      </c>
      <c r="M155" s="57">
        <f t="shared" si="15"/>
        <v>0</v>
      </c>
      <c r="N155" s="58">
        <f t="shared" si="16"/>
        <v>0</v>
      </c>
      <c r="O155" s="59">
        <f t="shared" si="17"/>
        <v>0</v>
      </c>
      <c r="P155" s="19"/>
      <c r="Q155" s="20"/>
      <c r="R155" s="4"/>
    </row>
    <row r="156" spans="1:18" x14ac:dyDescent="0.25">
      <c r="A156" s="9" t="s">
        <v>309</v>
      </c>
      <c r="B156" s="10" t="s">
        <v>310</v>
      </c>
      <c r="C156" s="11">
        <v>128</v>
      </c>
      <c r="D156" s="12">
        <v>21.61</v>
      </c>
      <c r="E156" s="11" t="s">
        <v>5</v>
      </c>
      <c r="F156" s="13">
        <v>71</v>
      </c>
      <c r="G156" s="57">
        <f t="shared" si="12"/>
        <v>6.2668999999999997</v>
      </c>
      <c r="H156" s="14">
        <v>69</v>
      </c>
      <c r="I156" s="58">
        <f t="shared" si="13"/>
        <v>6.6990999999999996</v>
      </c>
      <c r="J156" s="15">
        <v>68</v>
      </c>
      <c r="K156" s="59">
        <f t="shared" si="14"/>
        <v>6.9151999999999987</v>
      </c>
      <c r="L156" s="22">
        <v>0</v>
      </c>
      <c r="M156" s="57">
        <f t="shared" si="15"/>
        <v>0</v>
      </c>
      <c r="N156" s="58">
        <f t="shared" si="16"/>
        <v>0</v>
      </c>
      <c r="O156" s="59">
        <f t="shared" si="17"/>
        <v>0</v>
      </c>
      <c r="P156" s="19"/>
      <c r="Q156" s="20"/>
      <c r="R156" s="4"/>
    </row>
    <row r="157" spans="1:18" x14ac:dyDescent="0.25">
      <c r="A157" s="9" t="s">
        <v>311</v>
      </c>
      <c r="B157" s="10" t="s">
        <v>312</v>
      </c>
      <c r="C157" s="11">
        <v>242</v>
      </c>
      <c r="D157" s="12">
        <v>17.100000000000001</v>
      </c>
      <c r="E157" s="11" t="s">
        <v>5</v>
      </c>
      <c r="F157" s="13">
        <v>71</v>
      </c>
      <c r="G157" s="57">
        <f t="shared" si="12"/>
        <v>4.9589999999999996</v>
      </c>
      <c r="H157" s="14">
        <v>69</v>
      </c>
      <c r="I157" s="58">
        <f t="shared" si="13"/>
        <v>5.3010000000000002</v>
      </c>
      <c r="J157" s="15">
        <v>68</v>
      </c>
      <c r="K157" s="59">
        <f t="shared" si="14"/>
        <v>5.4719999999999995</v>
      </c>
      <c r="L157" s="22">
        <v>0</v>
      </c>
      <c r="M157" s="57">
        <f t="shared" si="15"/>
        <v>0</v>
      </c>
      <c r="N157" s="58">
        <f t="shared" si="16"/>
        <v>0</v>
      </c>
      <c r="O157" s="59">
        <f t="shared" si="17"/>
        <v>0</v>
      </c>
      <c r="P157" s="19"/>
      <c r="Q157" s="20"/>
      <c r="R157" s="4"/>
    </row>
    <row r="158" spans="1:18" x14ac:dyDescent="0.25">
      <c r="A158" s="9" t="s">
        <v>313</v>
      </c>
      <c r="B158" s="10" t="s">
        <v>314</v>
      </c>
      <c r="C158" s="11">
        <v>166</v>
      </c>
      <c r="D158" s="12">
        <v>26.33</v>
      </c>
      <c r="E158" s="11" t="s">
        <v>5</v>
      </c>
      <c r="F158" s="13">
        <v>71</v>
      </c>
      <c r="G158" s="57">
        <f t="shared" si="12"/>
        <v>7.6356999999999999</v>
      </c>
      <c r="H158" s="14">
        <v>69</v>
      </c>
      <c r="I158" s="58">
        <f t="shared" si="13"/>
        <v>8.1622999999999983</v>
      </c>
      <c r="J158" s="15">
        <v>68</v>
      </c>
      <c r="K158" s="59">
        <f t="shared" si="14"/>
        <v>8.4255999999999993</v>
      </c>
      <c r="L158" s="22">
        <v>0</v>
      </c>
      <c r="M158" s="57">
        <f t="shared" si="15"/>
        <v>0</v>
      </c>
      <c r="N158" s="58">
        <f t="shared" si="16"/>
        <v>0</v>
      </c>
      <c r="O158" s="59">
        <f t="shared" si="17"/>
        <v>0</v>
      </c>
      <c r="P158" s="19"/>
      <c r="Q158" s="20"/>
      <c r="R158" s="4"/>
    </row>
    <row r="159" spans="1:18" x14ac:dyDescent="0.25">
      <c r="A159" s="9" t="s">
        <v>315</v>
      </c>
      <c r="B159" s="10" t="s">
        <v>316</v>
      </c>
      <c r="C159" s="11">
        <v>71</v>
      </c>
      <c r="D159" s="12">
        <v>16.89</v>
      </c>
      <c r="E159" s="11" t="s">
        <v>5</v>
      </c>
      <c r="F159" s="13">
        <v>71</v>
      </c>
      <c r="G159" s="57">
        <f t="shared" si="12"/>
        <v>4.8980999999999995</v>
      </c>
      <c r="H159" s="14">
        <v>69</v>
      </c>
      <c r="I159" s="58">
        <f t="shared" si="13"/>
        <v>5.2358999999999991</v>
      </c>
      <c r="J159" s="15">
        <v>68</v>
      </c>
      <c r="K159" s="59">
        <f t="shared" si="14"/>
        <v>5.4048000000000016</v>
      </c>
      <c r="L159" s="22">
        <v>0</v>
      </c>
      <c r="M159" s="57">
        <f t="shared" si="15"/>
        <v>0</v>
      </c>
      <c r="N159" s="58">
        <f t="shared" si="16"/>
        <v>0</v>
      </c>
      <c r="O159" s="59">
        <f t="shared" si="17"/>
        <v>0</v>
      </c>
      <c r="P159" s="19"/>
      <c r="Q159" s="20"/>
      <c r="R159" s="4"/>
    </row>
    <row r="160" spans="1:18" x14ac:dyDescent="0.25">
      <c r="A160" s="9" t="s">
        <v>317</v>
      </c>
      <c r="B160" s="10" t="s">
        <v>318</v>
      </c>
      <c r="C160" s="11">
        <v>119</v>
      </c>
      <c r="D160" s="12">
        <v>16.89</v>
      </c>
      <c r="E160" s="11" t="s">
        <v>5</v>
      </c>
      <c r="F160" s="13">
        <v>71</v>
      </c>
      <c r="G160" s="57">
        <f t="shared" si="12"/>
        <v>4.8980999999999995</v>
      </c>
      <c r="H160" s="14">
        <v>69</v>
      </c>
      <c r="I160" s="58">
        <f t="shared" si="13"/>
        <v>5.2358999999999991</v>
      </c>
      <c r="J160" s="15">
        <v>68</v>
      </c>
      <c r="K160" s="59">
        <f t="shared" si="14"/>
        <v>5.4048000000000016</v>
      </c>
      <c r="L160" s="22">
        <v>0</v>
      </c>
      <c r="M160" s="57">
        <f t="shared" si="15"/>
        <v>0</v>
      </c>
      <c r="N160" s="58">
        <f t="shared" si="16"/>
        <v>0</v>
      </c>
      <c r="O160" s="59">
        <f t="shared" si="17"/>
        <v>0</v>
      </c>
      <c r="P160" s="19"/>
      <c r="Q160" s="20"/>
      <c r="R160" s="4"/>
    </row>
    <row r="161" spans="1:18" x14ac:dyDescent="0.25">
      <c r="A161" s="9" t="s">
        <v>319</v>
      </c>
      <c r="B161" s="10" t="s">
        <v>320</v>
      </c>
      <c r="C161" s="11">
        <v>105</v>
      </c>
      <c r="D161" s="12">
        <v>16.89</v>
      </c>
      <c r="E161" s="11" t="s">
        <v>5</v>
      </c>
      <c r="F161" s="13">
        <v>71</v>
      </c>
      <c r="G161" s="57">
        <f t="shared" si="12"/>
        <v>4.8980999999999995</v>
      </c>
      <c r="H161" s="14">
        <v>69</v>
      </c>
      <c r="I161" s="58">
        <f t="shared" si="13"/>
        <v>5.2358999999999991</v>
      </c>
      <c r="J161" s="15">
        <v>68</v>
      </c>
      <c r="K161" s="59">
        <f t="shared" si="14"/>
        <v>5.4048000000000016</v>
      </c>
      <c r="L161" s="22">
        <v>0</v>
      </c>
      <c r="M161" s="57">
        <f t="shared" si="15"/>
        <v>0</v>
      </c>
      <c r="N161" s="58">
        <f t="shared" si="16"/>
        <v>0</v>
      </c>
      <c r="O161" s="59">
        <f t="shared" si="17"/>
        <v>0</v>
      </c>
      <c r="P161" s="19"/>
      <c r="Q161" s="20"/>
      <c r="R161" s="4"/>
    </row>
    <row r="162" spans="1:18" x14ac:dyDescent="0.25">
      <c r="A162" s="9" t="s">
        <v>321</v>
      </c>
      <c r="B162" s="10" t="s">
        <v>322</v>
      </c>
      <c r="C162" s="11">
        <v>70</v>
      </c>
      <c r="D162" s="12">
        <v>19.37</v>
      </c>
      <c r="E162" s="11" t="s">
        <v>5</v>
      </c>
      <c r="F162" s="13">
        <v>71</v>
      </c>
      <c r="G162" s="57">
        <f t="shared" si="12"/>
        <v>5.617300000000002</v>
      </c>
      <c r="H162" s="14">
        <v>69</v>
      </c>
      <c r="I162" s="58">
        <f t="shared" si="13"/>
        <v>6.0047000000000015</v>
      </c>
      <c r="J162" s="15">
        <v>68</v>
      </c>
      <c r="K162" s="59">
        <f t="shared" si="14"/>
        <v>6.1983999999999995</v>
      </c>
      <c r="L162" s="22">
        <v>0</v>
      </c>
      <c r="M162" s="57">
        <f t="shared" si="15"/>
        <v>0</v>
      </c>
      <c r="N162" s="58">
        <f t="shared" si="16"/>
        <v>0</v>
      </c>
      <c r="O162" s="59">
        <f t="shared" si="17"/>
        <v>0</v>
      </c>
      <c r="P162" s="19"/>
      <c r="Q162" s="20"/>
      <c r="R162" s="4"/>
    </row>
    <row r="163" spans="1:18" x14ac:dyDescent="0.25">
      <c r="A163" s="9" t="s">
        <v>323</v>
      </c>
      <c r="B163" s="10" t="s">
        <v>324</v>
      </c>
      <c r="C163" s="11">
        <v>148</v>
      </c>
      <c r="D163" s="12">
        <v>21.17</v>
      </c>
      <c r="E163" s="11" t="s">
        <v>5</v>
      </c>
      <c r="F163" s="13">
        <v>71</v>
      </c>
      <c r="G163" s="57">
        <f t="shared" si="12"/>
        <v>6.1393000000000004</v>
      </c>
      <c r="H163" s="14">
        <v>69</v>
      </c>
      <c r="I163" s="58">
        <f t="shared" si="13"/>
        <v>6.5627000000000013</v>
      </c>
      <c r="J163" s="15">
        <v>68</v>
      </c>
      <c r="K163" s="59">
        <f t="shared" si="14"/>
        <v>6.7744</v>
      </c>
      <c r="L163" s="22">
        <v>0</v>
      </c>
      <c r="M163" s="57">
        <f t="shared" si="15"/>
        <v>0</v>
      </c>
      <c r="N163" s="58">
        <f t="shared" si="16"/>
        <v>0</v>
      </c>
      <c r="O163" s="59">
        <f t="shared" si="17"/>
        <v>0</v>
      </c>
      <c r="P163" s="19"/>
      <c r="Q163" s="20"/>
      <c r="R163" s="4"/>
    </row>
    <row r="164" spans="1:18" x14ac:dyDescent="0.25">
      <c r="A164" s="9" t="s">
        <v>325</v>
      </c>
      <c r="B164" s="10" t="s">
        <v>326</v>
      </c>
      <c r="C164" s="11">
        <v>399</v>
      </c>
      <c r="D164" s="12">
        <v>8.43</v>
      </c>
      <c r="E164" s="11" t="s">
        <v>5</v>
      </c>
      <c r="F164" s="13">
        <v>71</v>
      </c>
      <c r="G164" s="57">
        <f t="shared" si="12"/>
        <v>2.4447000000000001</v>
      </c>
      <c r="H164" s="14">
        <v>69</v>
      </c>
      <c r="I164" s="58">
        <f t="shared" si="13"/>
        <v>2.6132999999999997</v>
      </c>
      <c r="J164" s="15">
        <v>68</v>
      </c>
      <c r="K164" s="59">
        <f t="shared" si="14"/>
        <v>2.6975999999999996</v>
      </c>
      <c r="L164" s="22">
        <v>0</v>
      </c>
      <c r="M164" s="57">
        <f t="shared" si="15"/>
        <v>0</v>
      </c>
      <c r="N164" s="58">
        <f t="shared" si="16"/>
        <v>0</v>
      </c>
      <c r="O164" s="59">
        <f t="shared" si="17"/>
        <v>0</v>
      </c>
      <c r="P164" s="19"/>
      <c r="Q164" s="20"/>
      <c r="R164" s="4"/>
    </row>
    <row r="165" spans="1:18" x14ac:dyDescent="0.25">
      <c r="A165" s="9" t="s">
        <v>327</v>
      </c>
      <c r="B165" s="10" t="s">
        <v>328</v>
      </c>
      <c r="C165" s="11">
        <v>244</v>
      </c>
      <c r="D165" s="12">
        <v>8.75</v>
      </c>
      <c r="E165" s="11" t="s">
        <v>5</v>
      </c>
      <c r="F165" s="13">
        <v>71</v>
      </c>
      <c r="G165" s="57">
        <f t="shared" si="12"/>
        <v>2.5374999999999996</v>
      </c>
      <c r="H165" s="14">
        <v>69</v>
      </c>
      <c r="I165" s="58">
        <f t="shared" si="13"/>
        <v>2.7125000000000004</v>
      </c>
      <c r="J165" s="15">
        <v>68</v>
      </c>
      <c r="K165" s="59">
        <f t="shared" si="14"/>
        <v>2.8</v>
      </c>
      <c r="L165" s="22">
        <v>0</v>
      </c>
      <c r="M165" s="57">
        <f t="shared" si="15"/>
        <v>0</v>
      </c>
      <c r="N165" s="58">
        <f t="shared" si="16"/>
        <v>0</v>
      </c>
      <c r="O165" s="59">
        <f t="shared" si="17"/>
        <v>0</v>
      </c>
      <c r="P165" s="19"/>
      <c r="Q165" s="20"/>
      <c r="R165" s="4"/>
    </row>
    <row r="166" spans="1:18" x14ac:dyDescent="0.25">
      <c r="A166" s="9" t="s">
        <v>329</v>
      </c>
      <c r="B166" s="10" t="s">
        <v>330</v>
      </c>
      <c r="C166" s="11">
        <v>139</v>
      </c>
      <c r="D166" s="12">
        <v>12.4</v>
      </c>
      <c r="E166" s="11" t="s">
        <v>5</v>
      </c>
      <c r="F166" s="13">
        <v>71</v>
      </c>
      <c r="G166" s="57">
        <f t="shared" si="12"/>
        <v>3.5960000000000001</v>
      </c>
      <c r="H166" s="14">
        <v>69</v>
      </c>
      <c r="I166" s="58">
        <f t="shared" si="13"/>
        <v>3.8439999999999994</v>
      </c>
      <c r="J166" s="15">
        <v>68</v>
      </c>
      <c r="K166" s="59">
        <f t="shared" si="14"/>
        <v>3.968</v>
      </c>
      <c r="L166" s="22">
        <v>0</v>
      </c>
      <c r="M166" s="57">
        <f t="shared" si="15"/>
        <v>0</v>
      </c>
      <c r="N166" s="58">
        <f t="shared" si="16"/>
        <v>0</v>
      </c>
      <c r="O166" s="59">
        <f t="shared" si="17"/>
        <v>0</v>
      </c>
      <c r="P166" s="19"/>
      <c r="Q166" s="20"/>
      <c r="R166" s="4"/>
    </row>
    <row r="167" spans="1:18" x14ac:dyDescent="0.25">
      <c r="A167" s="9" t="s">
        <v>331</v>
      </c>
      <c r="B167" s="10" t="s">
        <v>332</v>
      </c>
      <c r="C167" s="11">
        <v>76</v>
      </c>
      <c r="D167" s="12">
        <v>20.67</v>
      </c>
      <c r="E167" s="11" t="s">
        <v>5</v>
      </c>
      <c r="F167" s="13">
        <v>71</v>
      </c>
      <c r="G167" s="57">
        <f t="shared" si="12"/>
        <v>5.9943000000000008</v>
      </c>
      <c r="H167" s="14">
        <v>69</v>
      </c>
      <c r="I167" s="58">
        <f t="shared" si="13"/>
        <v>6.4077000000000019</v>
      </c>
      <c r="J167" s="15">
        <v>68</v>
      </c>
      <c r="K167" s="59">
        <f t="shared" si="14"/>
        <v>6.6143999999999998</v>
      </c>
      <c r="L167" s="22">
        <v>0</v>
      </c>
      <c r="M167" s="57">
        <f t="shared" si="15"/>
        <v>0</v>
      </c>
      <c r="N167" s="58">
        <f t="shared" si="16"/>
        <v>0</v>
      </c>
      <c r="O167" s="59">
        <f t="shared" si="17"/>
        <v>0</v>
      </c>
      <c r="P167" s="19"/>
      <c r="Q167" s="20"/>
      <c r="R167" s="4"/>
    </row>
    <row r="168" spans="1:18" x14ac:dyDescent="0.25">
      <c r="A168" s="9" t="s">
        <v>333</v>
      </c>
      <c r="B168" s="10" t="s">
        <v>334</v>
      </c>
      <c r="C168" s="11">
        <v>105</v>
      </c>
      <c r="D168" s="12">
        <v>13.51</v>
      </c>
      <c r="E168" s="11" t="s">
        <v>5</v>
      </c>
      <c r="F168" s="13">
        <v>71</v>
      </c>
      <c r="G168" s="57">
        <f t="shared" si="12"/>
        <v>3.9178999999999995</v>
      </c>
      <c r="H168" s="14">
        <v>69</v>
      </c>
      <c r="I168" s="58">
        <f t="shared" si="13"/>
        <v>4.1881000000000004</v>
      </c>
      <c r="J168" s="15">
        <v>68</v>
      </c>
      <c r="K168" s="59">
        <f t="shared" si="14"/>
        <v>4.3231999999999999</v>
      </c>
      <c r="L168" s="22">
        <v>0</v>
      </c>
      <c r="M168" s="57">
        <f t="shared" si="15"/>
        <v>0</v>
      </c>
      <c r="N168" s="58">
        <f t="shared" si="16"/>
        <v>0</v>
      </c>
      <c r="O168" s="59">
        <f t="shared" si="17"/>
        <v>0</v>
      </c>
      <c r="P168" s="19"/>
      <c r="Q168" s="20"/>
      <c r="R168" s="4"/>
    </row>
    <row r="169" spans="1:18" x14ac:dyDescent="0.25">
      <c r="A169" s="9" t="s">
        <v>335</v>
      </c>
      <c r="B169" s="10" t="s">
        <v>336</v>
      </c>
      <c r="C169" s="11">
        <v>91</v>
      </c>
      <c r="D169" s="12">
        <v>14.31</v>
      </c>
      <c r="E169" s="11" t="s">
        <v>5</v>
      </c>
      <c r="F169" s="13">
        <v>71</v>
      </c>
      <c r="G169" s="57">
        <f t="shared" si="12"/>
        <v>4.1499000000000006</v>
      </c>
      <c r="H169" s="14">
        <v>69</v>
      </c>
      <c r="I169" s="58">
        <f t="shared" si="13"/>
        <v>4.4361000000000015</v>
      </c>
      <c r="J169" s="15">
        <v>68</v>
      </c>
      <c r="K169" s="59">
        <f t="shared" si="14"/>
        <v>4.5792000000000002</v>
      </c>
      <c r="L169" s="22">
        <v>0</v>
      </c>
      <c r="M169" s="57">
        <f t="shared" si="15"/>
        <v>0</v>
      </c>
      <c r="N169" s="58">
        <f t="shared" si="16"/>
        <v>0</v>
      </c>
      <c r="O169" s="59">
        <f t="shared" si="17"/>
        <v>0</v>
      </c>
      <c r="P169" s="19"/>
      <c r="Q169" s="20"/>
      <c r="R169" s="4"/>
    </row>
    <row r="170" spans="1:18" x14ac:dyDescent="0.25">
      <c r="A170" s="9" t="s">
        <v>337</v>
      </c>
      <c r="B170" s="10" t="s">
        <v>338</v>
      </c>
      <c r="C170" s="11">
        <v>78</v>
      </c>
      <c r="D170" s="12">
        <v>18.760000000000002</v>
      </c>
      <c r="E170" s="11" t="s">
        <v>5</v>
      </c>
      <c r="F170" s="13">
        <v>71</v>
      </c>
      <c r="G170" s="57">
        <f t="shared" si="12"/>
        <v>5.4404000000000003</v>
      </c>
      <c r="H170" s="14">
        <v>69</v>
      </c>
      <c r="I170" s="58">
        <f t="shared" si="13"/>
        <v>5.8156000000000017</v>
      </c>
      <c r="J170" s="15">
        <v>68</v>
      </c>
      <c r="K170" s="59">
        <f t="shared" si="14"/>
        <v>6.0032000000000014</v>
      </c>
      <c r="L170" s="22">
        <v>0</v>
      </c>
      <c r="M170" s="57">
        <f t="shared" si="15"/>
        <v>0</v>
      </c>
      <c r="N170" s="58">
        <f t="shared" si="16"/>
        <v>0</v>
      </c>
      <c r="O170" s="59">
        <f t="shared" si="17"/>
        <v>0</v>
      </c>
      <c r="P170" s="19"/>
      <c r="Q170" s="20"/>
      <c r="R170" s="4"/>
    </row>
    <row r="171" spans="1:18" x14ac:dyDescent="0.25">
      <c r="A171" s="9" t="s">
        <v>339</v>
      </c>
      <c r="B171" s="10" t="s">
        <v>340</v>
      </c>
      <c r="C171" s="11">
        <v>53</v>
      </c>
      <c r="D171" s="12">
        <v>40.86</v>
      </c>
      <c r="E171" s="11" t="s">
        <v>5</v>
      </c>
      <c r="F171" s="13">
        <v>71</v>
      </c>
      <c r="G171" s="57">
        <f t="shared" si="12"/>
        <v>11.849399999999999</v>
      </c>
      <c r="H171" s="14">
        <v>69</v>
      </c>
      <c r="I171" s="58">
        <f t="shared" si="13"/>
        <v>12.666599999999999</v>
      </c>
      <c r="J171" s="15">
        <v>68</v>
      </c>
      <c r="K171" s="59">
        <f t="shared" si="14"/>
        <v>13.075199999999999</v>
      </c>
      <c r="L171" s="22">
        <v>0</v>
      </c>
      <c r="M171" s="57">
        <f t="shared" si="15"/>
        <v>0</v>
      </c>
      <c r="N171" s="58">
        <f t="shared" si="16"/>
        <v>0</v>
      </c>
      <c r="O171" s="59">
        <f t="shared" si="17"/>
        <v>0</v>
      </c>
      <c r="P171" s="19"/>
      <c r="Q171" s="20"/>
      <c r="R171" s="4"/>
    </row>
    <row r="172" spans="1:18" x14ac:dyDescent="0.25">
      <c r="A172" s="9" t="s">
        <v>341</v>
      </c>
      <c r="B172" s="10" t="s">
        <v>342</v>
      </c>
      <c r="C172" s="11">
        <v>46</v>
      </c>
      <c r="D172" s="12">
        <v>42.49</v>
      </c>
      <c r="E172" s="11" t="s">
        <v>5</v>
      </c>
      <c r="F172" s="13">
        <v>71</v>
      </c>
      <c r="G172" s="57">
        <f t="shared" si="12"/>
        <v>12.322100000000002</v>
      </c>
      <c r="H172" s="14">
        <v>69</v>
      </c>
      <c r="I172" s="58">
        <f t="shared" si="13"/>
        <v>13.171900000000001</v>
      </c>
      <c r="J172" s="15">
        <v>68</v>
      </c>
      <c r="K172" s="59">
        <f t="shared" si="14"/>
        <v>13.596800000000002</v>
      </c>
      <c r="L172" s="22">
        <v>0</v>
      </c>
      <c r="M172" s="57">
        <f t="shared" si="15"/>
        <v>0</v>
      </c>
      <c r="N172" s="58">
        <f t="shared" si="16"/>
        <v>0</v>
      </c>
      <c r="O172" s="59">
        <f t="shared" si="17"/>
        <v>0</v>
      </c>
      <c r="P172" s="19"/>
      <c r="Q172" s="20"/>
      <c r="R172" s="4"/>
    </row>
    <row r="173" spans="1:18" x14ac:dyDescent="0.25">
      <c r="A173" s="9" t="s">
        <v>343</v>
      </c>
      <c r="B173" s="10" t="s">
        <v>344</v>
      </c>
      <c r="C173" s="11">
        <v>59</v>
      </c>
      <c r="D173" s="12">
        <v>10.98</v>
      </c>
      <c r="E173" s="11" t="s">
        <v>5</v>
      </c>
      <c r="F173" s="13">
        <v>71</v>
      </c>
      <c r="G173" s="57">
        <f t="shared" si="12"/>
        <v>3.1841999999999997</v>
      </c>
      <c r="H173" s="14">
        <v>69</v>
      </c>
      <c r="I173" s="58">
        <f t="shared" si="13"/>
        <v>3.4038000000000004</v>
      </c>
      <c r="J173" s="15">
        <v>68</v>
      </c>
      <c r="K173" s="59">
        <f t="shared" si="14"/>
        <v>3.5136000000000003</v>
      </c>
      <c r="L173" s="22">
        <v>0</v>
      </c>
      <c r="M173" s="57">
        <f t="shared" si="15"/>
        <v>0</v>
      </c>
      <c r="N173" s="58">
        <f t="shared" si="16"/>
        <v>0</v>
      </c>
      <c r="O173" s="59">
        <f t="shared" si="17"/>
        <v>0</v>
      </c>
      <c r="P173" s="19"/>
      <c r="Q173" s="20"/>
      <c r="R173" s="4"/>
    </row>
    <row r="174" spans="1:18" x14ac:dyDescent="0.25">
      <c r="A174" s="9" t="s">
        <v>345</v>
      </c>
      <c r="B174" s="10" t="s">
        <v>346</v>
      </c>
      <c r="C174" s="11">
        <v>76</v>
      </c>
      <c r="D174" s="12">
        <v>11.28</v>
      </c>
      <c r="E174" s="11" t="s">
        <v>5</v>
      </c>
      <c r="F174" s="13">
        <v>71</v>
      </c>
      <c r="G174" s="57">
        <f t="shared" si="12"/>
        <v>3.2711999999999986</v>
      </c>
      <c r="H174" s="14">
        <v>69</v>
      </c>
      <c r="I174" s="58">
        <f t="shared" si="13"/>
        <v>3.4968000000000004</v>
      </c>
      <c r="J174" s="15">
        <v>68</v>
      </c>
      <c r="K174" s="59">
        <f t="shared" si="14"/>
        <v>3.6095999999999995</v>
      </c>
      <c r="L174" s="22">
        <v>0</v>
      </c>
      <c r="M174" s="57">
        <f t="shared" si="15"/>
        <v>0</v>
      </c>
      <c r="N174" s="58">
        <f t="shared" si="16"/>
        <v>0</v>
      </c>
      <c r="O174" s="59">
        <f t="shared" si="17"/>
        <v>0</v>
      </c>
      <c r="P174" s="19"/>
      <c r="Q174" s="20"/>
      <c r="R174" s="4"/>
    </row>
    <row r="175" spans="1:18" x14ac:dyDescent="0.25">
      <c r="A175" s="9" t="s">
        <v>347</v>
      </c>
      <c r="B175" s="10" t="s">
        <v>348</v>
      </c>
      <c r="C175" s="11">
        <v>35</v>
      </c>
      <c r="D175" s="12">
        <v>15.1</v>
      </c>
      <c r="E175" s="11" t="s">
        <v>5</v>
      </c>
      <c r="F175" s="13">
        <v>71</v>
      </c>
      <c r="G175" s="57">
        <f t="shared" si="12"/>
        <v>4.3790000000000013</v>
      </c>
      <c r="H175" s="14">
        <v>69</v>
      </c>
      <c r="I175" s="58">
        <f t="shared" si="13"/>
        <v>4.6810000000000009</v>
      </c>
      <c r="J175" s="15">
        <v>68</v>
      </c>
      <c r="K175" s="59">
        <f t="shared" si="14"/>
        <v>4.8320000000000007</v>
      </c>
      <c r="L175" s="22">
        <v>0</v>
      </c>
      <c r="M175" s="57">
        <f t="shared" si="15"/>
        <v>0</v>
      </c>
      <c r="N175" s="58">
        <f t="shared" si="16"/>
        <v>0</v>
      </c>
      <c r="O175" s="59">
        <f t="shared" si="17"/>
        <v>0</v>
      </c>
      <c r="P175" s="19"/>
      <c r="Q175" s="20"/>
      <c r="R175" s="4"/>
    </row>
    <row r="176" spans="1:18" x14ac:dyDescent="0.25">
      <c r="A176" s="9" t="s">
        <v>349</v>
      </c>
      <c r="B176" s="10" t="s">
        <v>350</v>
      </c>
      <c r="C176" s="11">
        <v>22</v>
      </c>
      <c r="D176" s="12">
        <v>22.89</v>
      </c>
      <c r="E176" s="11" t="s">
        <v>5</v>
      </c>
      <c r="F176" s="13">
        <v>71</v>
      </c>
      <c r="G176" s="57">
        <f t="shared" si="12"/>
        <v>6.6381000000000014</v>
      </c>
      <c r="H176" s="14">
        <v>69</v>
      </c>
      <c r="I176" s="58">
        <f t="shared" si="13"/>
        <v>7.0959000000000003</v>
      </c>
      <c r="J176" s="15">
        <v>68</v>
      </c>
      <c r="K176" s="59">
        <f t="shared" si="14"/>
        <v>7.3248000000000015</v>
      </c>
      <c r="L176" s="22">
        <v>0</v>
      </c>
      <c r="M176" s="57">
        <f t="shared" si="15"/>
        <v>0</v>
      </c>
      <c r="N176" s="58">
        <f t="shared" si="16"/>
        <v>0</v>
      </c>
      <c r="O176" s="59">
        <f t="shared" si="17"/>
        <v>0</v>
      </c>
      <c r="P176" s="19"/>
      <c r="Q176" s="20"/>
      <c r="R176" s="4"/>
    </row>
    <row r="177" spans="1:18" x14ac:dyDescent="0.25">
      <c r="A177" s="9" t="s">
        <v>351</v>
      </c>
      <c r="B177" s="10" t="s">
        <v>352</v>
      </c>
      <c r="C177" s="11">
        <v>33</v>
      </c>
      <c r="D177" s="12">
        <v>26.24</v>
      </c>
      <c r="E177" s="11" t="s">
        <v>5</v>
      </c>
      <c r="F177" s="13">
        <v>71</v>
      </c>
      <c r="G177" s="57">
        <f t="shared" si="12"/>
        <v>7.6096000000000004</v>
      </c>
      <c r="H177" s="14">
        <v>69</v>
      </c>
      <c r="I177" s="58">
        <f t="shared" si="13"/>
        <v>8.1343999999999994</v>
      </c>
      <c r="J177" s="15">
        <v>68</v>
      </c>
      <c r="K177" s="59">
        <f t="shared" si="14"/>
        <v>8.3967999999999989</v>
      </c>
      <c r="L177" s="22">
        <v>0</v>
      </c>
      <c r="M177" s="57">
        <f t="shared" si="15"/>
        <v>0</v>
      </c>
      <c r="N177" s="58">
        <f t="shared" si="16"/>
        <v>0</v>
      </c>
      <c r="O177" s="59">
        <f t="shared" si="17"/>
        <v>0</v>
      </c>
      <c r="P177" s="19"/>
      <c r="Q177" s="20"/>
      <c r="R177" s="4"/>
    </row>
    <row r="178" spans="1:18" x14ac:dyDescent="0.25">
      <c r="A178" s="9" t="s">
        <v>353</v>
      </c>
      <c r="B178" s="10" t="s">
        <v>354</v>
      </c>
      <c r="C178" s="11">
        <v>25</v>
      </c>
      <c r="D178" s="12">
        <v>72.489999999999995</v>
      </c>
      <c r="E178" s="11" t="s">
        <v>5</v>
      </c>
      <c r="F178" s="13">
        <v>71</v>
      </c>
      <c r="G178" s="57">
        <f t="shared" si="12"/>
        <v>21.022099999999995</v>
      </c>
      <c r="H178" s="14">
        <v>69</v>
      </c>
      <c r="I178" s="58">
        <f t="shared" si="13"/>
        <v>22.471899999999998</v>
      </c>
      <c r="J178" s="15">
        <v>68</v>
      </c>
      <c r="K178" s="59">
        <f t="shared" si="14"/>
        <v>23.196799999999996</v>
      </c>
      <c r="L178" s="22">
        <v>0</v>
      </c>
      <c r="M178" s="57">
        <f t="shared" si="15"/>
        <v>0</v>
      </c>
      <c r="N178" s="58">
        <f t="shared" si="16"/>
        <v>0</v>
      </c>
      <c r="O178" s="59">
        <f t="shared" si="17"/>
        <v>0</v>
      </c>
      <c r="P178" s="19"/>
      <c r="Q178" s="20"/>
      <c r="R178" s="4"/>
    </row>
    <row r="179" spans="1:18" x14ac:dyDescent="0.25">
      <c r="A179" s="9" t="s">
        <v>355</v>
      </c>
      <c r="B179" s="10" t="s">
        <v>356</v>
      </c>
      <c r="C179" s="11">
        <v>40</v>
      </c>
      <c r="D179" s="12">
        <v>76.290000000000006</v>
      </c>
      <c r="E179" s="11" t="s">
        <v>5</v>
      </c>
      <c r="F179" s="13">
        <v>71</v>
      </c>
      <c r="G179" s="57">
        <f t="shared" si="12"/>
        <v>22.124100000000006</v>
      </c>
      <c r="H179" s="14">
        <v>69</v>
      </c>
      <c r="I179" s="58">
        <f t="shared" si="13"/>
        <v>23.649900000000002</v>
      </c>
      <c r="J179" s="15">
        <v>68</v>
      </c>
      <c r="K179" s="59">
        <f t="shared" si="14"/>
        <v>24.412800000000004</v>
      </c>
      <c r="L179" s="22">
        <v>0</v>
      </c>
      <c r="M179" s="57">
        <f t="shared" si="15"/>
        <v>0</v>
      </c>
      <c r="N179" s="58">
        <f t="shared" si="16"/>
        <v>0</v>
      </c>
      <c r="O179" s="59">
        <f t="shared" si="17"/>
        <v>0</v>
      </c>
      <c r="P179" s="19"/>
      <c r="Q179" s="20"/>
      <c r="R179" s="4"/>
    </row>
    <row r="180" spans="1:18" x14ac:dyDescent="0.25">
      <c r="A180" s="9" t="s">
        <v>357</v>
      </c>
      <c r="B180" s="10" t="s">
        <v>358</v>
      </c>
      <c r="C180" s="11">
        <v>4</v>
      </c>
      <c r="D180" s="12">
        <v>13.51</v>
      </c>
      <c r="E180" s="11" t="s">
        <v>5</v>
      </c>
      <c r="F180" s="13">
        <v>71</v>
      </c>
      <c r="G180" s="57">
        <f t="shared" si="12"/>
        <v>3.9178999999999995</v>
      </c>
      <c r="H180" s="14">
        <v>69</v>
      </c>
      <c r="I180" s="58">
        <f t="shared" si="13"/>
        <v>4.1881000000000004</v>
      </c>
      <c r="J180" s="15">
        <v>68</v>
      </c>
      <c r="K180" s="59">
        <f t="shared" si="14"/>
        <v>4.3231999999999999</v>
      </c>
      <c r="L180" s="22">
        <v>0</v>
      </c>
      <c r="M180" s="57">
        <f t="shared" si="15"/>
        <v>0</v>
      </c>
      <c r="N180" s="58">
        <f t="shared" si="16"/>
        <v>0</v>
      </c>
      <c r="O180" s="59">
        <f t="shared" si="17"/>
        <v>0</v>
      </c>
      <c r="P180" s="19"/>
      <c r="Q180" s="20"/>
      <c r="R180" s="4"/>
    </row>
    <row r="181" spans="1:18" x14ac:dyDescent="0.25">
      <c r="A181" s="9" t="s">
        <v>359</v>
      </c>
      <c r="B181" s="10" t="s">
        <v>360</v>
      </c>
      <c r="C181" s="11">
        <v>15</v>
      </c>
      <c r="D181" s="12">
        <v>15.9</v>
      </c>
      <c r="E181" s="11" t="s">
        <v>5</v>
      </c>
      <c r="F181" s="13">
        <v>71</v>
      </c>
      <c r="G181" s="57">
        <f t="shared" si="12"/>
        <v>4.6109999999999989</v>
      </c>
      <c r="H181" s="14">
        <v>69</v>
      </c>
      <c r="I181" s="58">
        <f t="shared" si="13"/>
        <v>4.9289999999999985</v>
      </c>
      <c r="J181" s="15">
        <v>68</v>
      </c>
      <c r="K181" s="59">
        <f t="shared" si="14"/>
        <v>5.0879999999999992</v>
      </c>
      <c r="L181" s="22">
        <v>0</v>
      </c>
      <c r="M181" s="57">
        <f t="shared" si="15"/>
        <v>0</v>
      </c>
      <c r="N181" s="58">
        <f t="shared" si="16"/>
        <v>0</v>
      </c>
      <c r="O181" s="59">
        <f t="shared" si="17"/>
        <v>0</v>
      </c>
      <c r="P181" s="19"/>
      <c r="Q181" s="20"/>
      <c r="R181" s="4"/>
    </row>
    <row r="182" spans="1:18" x14ac:dyDescent="0.25">
      <c r="A182" s="9" t="s">
        <v>361</v>
      </c>
      <c r="B182" s="10" t="s">
        <v>362</v>
      </c>
      <c r="C182" s="11">
        <v>8</v>
      </c>
      <c r="D182" s="12">
        <v>15.74</v>
      </c>
      <c r="E182" s="11" t="s">
        <v>5</v>
      </c>
      <c r="F182" s="13">
        <v>71</v>
      </c>
      <c r="G182" s="57">
        <f t="shared" si="12"/>
        <v>4.5646000000000004</v>
      </c>
      <c r="H182" s="14">
        <v>69</v>
      </c>
      <c r="I182" s="58">
        <f t="shared" si="13"/>
        <v>4.8794000000000004</v>
      </c>
      <c r="J182" s="15">
        <v>68</v>
      </c>
      <c r="K182" s="59">
        <f t="shared" si="14"/>
        <v>5.0368000000000013</v>
      </c>
      <c r="L182" s="22">
        <v>0</v>
      </c>
      <c r="M182" s="57">
        <f t="shared" si="15"/>
        <v>0</v>
      </c>
      <c r="N182" s="58">
        <f t="shared" si="16"/>
        <v>0</v>
      </c>
      <c r="O182" s="59">
        <f t="shared" si="17"/>
        <v>0</v>
      </c>
      <c r="P182" s="19"/>
      <c r="Q182" s="20"/>
      <c r="R182" s="4"/>
    </row>
    <row r="183" spans="1:18" x14ac:dyDescent="0.25">
      <c r="A183" s="9" t="s">
        <v>363</v>
      </c>
      <c r="B183" s="10" t="s">
        <v>364</v>
      </c>
      <c r="C183" s="11">
        <v>9</v>
      </c>
      <c r="D183" s="12">
        <v>19.079999999999998</v>
      </c>
      <c r="E183" s="11" t="s">
        <v>5</v>
      </c>
      <c r="F183" s="13">
        <v>71</v>
      </c>
      <c r="G183" s="57">
        <f t="shared" si="12"/>
        <v>5.5332000000000008</v>
      </c>
      <c r="H183" s="14">
        <v>69</v>
      </c>
      <c r="I183" s="58">
        <f t="shared" si="13"/>
        <v>5.9147999999999978</v>
      </c>
      <c r="J183" s="15">
        <v>68</v>
      </c>
      <c r="K183" s="59">
        <f t="shared" si="14"/>
        <v>6.1056000000000008</v>
      </c>
      <c r="L183" s="22">
        <v>0</v>
      </c>
      <c r="M183" s="57">
        <f t="shared" si="15"/>
        <v>0</v>
      </c>
      <c r="N183" s="58">
        <f t="shared" si="16"/>
        <v>0</v>
      </c>
      <c r="O183" s="59">
        <f t="shared" si="17"/>
        <v>0</v>
      </c>
      <c r="P183" s="19"/>
      <c r="Q183" s="20"/>
      <c r="R183" s="4"/>
    </row>
    <row r="184" spans="1:18" x14ac:dyDescent="0.25">
      <c r="A184" s="9" t="s">
        <v>365</v>
      </c>
      <c r="B184" s="10" t="s">
        <v>366</v>
      </c>
      <c r="C184" s="11">
        <v>14</v>
      </c>
      <c r="D184" s="12">
        <v>22.74</v>
      </c>
      <c r="E184" s="11" t="s">
        <v>5</v>
      </c>
      <c r="F184" s="13">
        <v>71</v>
      </c>
      <c r="G184" s="57">
        <f t="shared" si="12"/>
        <v>6.5945999999999998</v>
      </c>
      <c r="H184" s="14">
        <v>69</v>
      </c>
      <c r="I184" s="58">
        <f t="shared" si="13"/>
        <v>7.0493999999999986</v>
      </c>
      <c r="J184" s="15">
        <v>68</v>
      </c>
      <c r="K184" s="59">
        <f t="shared" si="14"/>
        <v>7.2767999999999997</v>
      </c>
      <c r="L184" s="22">
        <v>0</v>
      </c>
      <c r="M184" s="57">
        <f t="shared" si="15"/>
        <v>0</v>
      </c>
      <c r="N184" s="58">
        <f t="shared" si="16"/>
        <v>0</v>
      </c>
      <c r="O184" s="59">
        <f t="shared" si="17"/>
        <v>0</v>
      </c>
      <c r="P184" s="19"/>
      <c r="Q184" s="20"/>
      <c r="R184" s="4"/>
    </row>
    <row r="185" spans="1:18" x14ac:dyDescent="0.25">
      <c r="A185" s="9" t="s">
        <v>367</v>
      </c>
      <c r="B185" s="10" t="s">
        <v>368</v>
      </c>
      <c r="C185" s="11">
        <v>13</v>
      </c>
      <c r="D185" s="12">
        <v>27.03</v>
      </c>
      <c r="E185" s="11" t="s">
        <v>5</v>
      </c>
      <c r="F185" s="13">
        <v>71</v>
      </c>
      <c r="G185" s="57">
        <f t="shared" si="12"/>
        <v>7.8386999999999993</v>
      </c>
      <c r="H185" s="14">
        <v>69</v>
      </c>
      <c r="I185" s="58">
        <f t="shared" si="13"/>
        <v>8.3793000000000006</v>
      </c>
      <c r="J185" s="15">
        <v>68</v>
      </c>
      <c r="K185" s="59">
        <f t="shared" si="14"/>
        <v>8.6496000000000031</v>
      </c>
      <c r="L185" s="22">
        <v>0</v>
      </c>
      <c r="M185" s="57">
        <f t="shared" si="15"/>
        <v>0</v>
      </c>
      <c r="N185" s="58">
        <f t="shared" si="16"/>
        <v>0</v>
      </c>
      <c r="O185" s="59">
        <f t="shared" si="17"/>
        <v>0</v>
      </c>
      <c r="P185" s="19"/>
      <c r="Q185" s="20"/>
      <c r="R185" s="4"/>
    </row>
    <row r="186" spans="1:18" x14ac:dyDescent="0.25">
      <c r="A186" s="9" t="s">
        <v>369</v>
      </c>
      <c r="B186" s="10" t="s">
        <v>370</v>
      </c>
      <c r="C186" s="11">
        <v>596</v>
      </c>
      <c r="D186" s="12">
        <v>27.95</v>
      </c>
      <c r="E186" s="11" t="s">
        <v>5</v>
      </c>
      <c r="F186" s="13">
        <v>71</v>
      </c>
      <c r="G186" s="57">
        <f t="shared" si="12"/>
        <v>8.1054999999999993</v>
      </c>
      <c r="H186" s="14">
        <v>69</v>
      </c>
      <c r="I186" s="58">
        <f t="shared" si="13"/>
        <v>8.6645000000000003</v>
      </c>
      <c r="J186" s="15">
        <v>68</v>
      </c>
      <c r="K186" s="59">
        <f t="shared" si="14"/>
        <v>8.9439999999999991</v>
      </c>
      <c r="L186" s="22">
        <v>0</v>
      </c>
      <c r="M186" s="57">
        <f t="shared" si="15"/>
        <v>0</v>
      </c>
      <c r="N186" s="58">
        <f t="shared" si="16"/>
        <v>0</v>
      </c>
      <c r="O186" s="59">
        <f t="shared" si="17"/>
        <v>0</v>
      </c>
      <c r="P186" s="19"/>
      <c r="Q186" s="20"/>
      <c r="R186" s="4"/>
    </row>
    <row r="187" spans="1:18" x14ac:dyDescent="0.25">
      <c r="A187" s="9" t="s">
        <v>371</v>
      </c>
      <c r="B187" s="10" t="s">
        <v>372</v>
      </c>
      <c r="C187" s="11">
        <v>1913</v>
      </c>
      <c r="D187" s="12">
        <v>28.05</v>
      </c>
      <c r="E187" s="11" t="s">
        <v>5</v>
      </c>
      <c r="F187" s="13">
        <v>71</v>
      </c>
      <c r="G187" s="57">
        <f t="shared" si="12"/>
        <v>8.1345000000000027</v>
      </c>
      <c r="H187" s="14">
        <v>69</v>
      </c>
      <c r="I187" s="58">
        <f t="shared" si="13"/>
        <v>8.6954999999999991</v>
      </c>
      <c r="J187" s="15">
        <v>68</v>
      </c>
      <c r="K187" s="59">
        <f t="shared" si="14"/>
        <v>8.9759999999999991</v>
      </c>
      <c r="L187" s="22">
        <v>0</v>
      </c>
      <c r="M187" s="57">
        <f t="shared" si="15"/>
        <v>0</v>
      </c>
      <c r="N187" s="58">
        <f t="shared" si="16"/>
        <v>0</v>
      </c>
      <c r="O187" s="59">
        <f t="shared" si="17"/>
        <v>0</v>
      </c>
      <c r="P187" s="19"/>
      <c r="Q187" s="20"/>
      <c r="R187" s="4"/>
    </row>
    <row r="188" spans="1:18" x14ac:dyDescent="0.25">
      <c r="A188" s="9" t="s">
        <v>373</v>
      </c>
      <c r="B188" s="10" t="s">
        <v>374</v>
      </c>
      <c r="C188" s="11">
        <v>236</v>
      </c>
      <c r="D188" s="12">
        <v>32.04</v>
      </c>
      <c r="E188" s="11" t="s">
        <v>5</v>
      </c>
      <c r="F188" s="13">
        <v>71</v>
      </c>
      <c r="G188" s="57">
        <f t="shared" si="12"/>
        <v>9.291599999999999</v>
      </c>
      <c r="H188" s="14">
        <v>69</v>
      </c>
      <c r="I188" s="58">
        <f t="shared" si="13"/>
        <v>9.9324000000000012</v>
      </c>
      <c r="J188" s="15">
        <v>68</v>
      </c>
      <c r="K188" s="59">
        <f t="shared" si="14"/>
        <v>10.252800000000001</v>
      </c>
      <c r="L188" s="22">
        <v>0</v>
      </c>
      <c r="M188" s="57">
        <f t="shared" si="15"/>
        <v>0</v>
      </c>
      <c r="N188" s="58">
        <f t="shared" si="16"/>
        <v>0</v>
      </c>
      <c r="O188" s="59">
        <f t="shared" si="17"/>
        <v>0</v>
      </c>
      <c r="P188" s="19"/>
      <c r="Q188" s="20"/>
      <c r="R188" s="4"/>
    </row>
    <row r="189" spans="1:18" x14ac:dyDescent="0.25">
      <c r="A189" s="9" t="s">
        <v>375</v>
      </c>
      <c r="B189" s="10" t="s">
        <v>376</v>
      </c>
      <c r="C189" s="11">
        <v>308</v>
      </c>
      <c r="D189" s="12">
        <v>27.78</v>
      </c>
      <c r="E189" s="11" t="s">
        <v>5</v>
      </c>
      <c r="F189" s="13">
        <v>71</v>
      </c>
      <c r="G189" s="57">
        <f t="shared" si="12"/>
        <v>8.0562000000000005</v>
      </c>
      <c r="H189" s="14">
        <v>69</v>
      </c>
      <c r="I189" s="58">
        <f t="shared" si="13"/>
        <v>8.6117999999999988</v>
      </c>
      <c r="J189" s="15">
        <v>68</v>
      </c>
      <c r="K189" s="59">
        <f t="shared" si="14"/>
        <v>8.8896000000000015</v>
      </c>
      <c r="L189" s="22">
        <v>0</v>
      </c>
      <c r="M189" s="57">
        <f t="shared" si="15"/>
        <v>0</v>
      </c>
      <c r="N189" s="58">
        <f t="shared" si="16"/>
        <v>0</v>
      </c>
      <c r="O189" s="59">
        <f t="shared" si="17"/>
        <v>0</v>
      </c>
      <c r="P189" s="19"/>
      <c r="Q189" s="20"/>
      <c r="R189" s="4"/>
    </row>
    <row r="190" spans="1:18" x14ac:dyDescent="0.25">
      <c r="A190" s="9" t="s">
        <v>377</v>
      </c>
      <c r="B190" s="10" t="s">
        <v>378</v>
      </c>
      <c r="C190" s="11">
        <v>1980</v>
      </c>
      <c r="D190" s="12">
        <v>27.78</v>
      </c>
      <c r="E190" s="11" t="s">
        <v>5</v>
      </c>
      <c r="F190" s="13">
        <v>71</v>
      </c>
      <c r="G190" s="57">
        <f t="shared" si="12"/>
        <v>8.0562000000000005</v>
      </c>
      <c r="H190" s="14">
        <v>69</v>
      </c>
      <c r="I190" s="58">
        <f t="shared" si="13"/>
        <v>8.6117999999999988</v>
      </c>
      <c r="J190" s="15">
        <v>68</v>
      </c>
      <c r="K190" s="59">
        <f t="shared" si="14"/>
        <v>8.8896000000000015</v>
      </c>
      <c r="L190" s="22">
        <v>0</v>
      </c>
      <c r="M190" s="57">
        <f t="shared" si="15"/>
        <v>0</v>
      </c>
      <c r="N190" s="58">
        <f t="shared" si="16"/>
        <v>0</v>
      </c>
      <c r="O190" s="59">
        <f t="shared" si="17"/>
        <v>0</v>
      </c>
      <c r="P190" s="19"/>
      <c r="Q190" s="20"/>
      <c r="R190" s="4"/>
    </row>
    <row r="191" spans="1:18" x14ac:dyDescent="0.25">
      <c r="A191" s="9" t="s">
        <v>379</v>
      </c>
      <c r="B191" s="10" t="s">
        <v>380</v>
      </c>
      <c r="C191" s="11">
        <v>53</v>
      </c>
      <c r="D191" s="12">
        <v>31.8</v>
      </c>
      <c r="E191" s="11" t="s">
        <v>5</v>
      </c>
      <c r="F191" s="13">
        <v>71</v>
      </c>
      <c r="G191" s="57">
        <f t="shared" si="12"/>
        <v>9.2219999999999978</v>
      </c>
      <c r="H191" s="14">
        <v>69</v>
      </c>
      <c r="I191" s="58">
        <f t="shared" si="13"/>
        <v>9.857999999999997</v>
      </c>
      <c r="J191" s="15">
        <v>68</v>
      </c>
      <c r="K191" s="59">
        <f t="shared" si="14"/>
        <v>10.175999999999998</v>
      </c>
      <c r="L191" s="22">
        <v>0</v>
      </c>
      <c r="M191" s="57">
        <f t="shared" si="15"/>
        <v>0</v>
      </c>
      <c r="N191" s="58">
        <f t="shared" si="16"/>
        <v>0</v>
      </c>
      <c r="O191" s="59">
        <f t="shared" si="17"/>
        <v>0</v>
      </c>
      <c r="P191" s="19"/>
      <c r="Q191" s="20"/>
      <c r="R191" s="4"/>
    </row>
    <row r="192" spans="1:18" x14ac:dyDescent="0.25">
      <c r="A192" s="9" t="s">
        <v>381</v>
      </c>
      <c r="B192" s="10" t="s">
        <v>382</v>
      </c>
      <c r="C192" s="11">
        <v>791</v>
      </c>
      <c r="D192" s="12">
        <v>40.229999999999997</v>
      </c>
      <c r="E192" s="11" t="s">
        <v>5</v>
      </c>
      <c r="F192" s="13">
        <v>71</v>
      </c>
      <c r="G192" s="57">
        <f t="shared" si="12"/>
        <v>11.666699999999999</v>
      </c>
      <c r="H192" s="14">
        <v>69</v>
      </c>
      <c r="I192" s="58">
        <f t="shared" si="13"/>
        <v>12.471299999999999</v>
      </c>
      <c r="J192" s="15">
        <v>68</v>
      </c>
      <c r="K192" s="59">
        <f t="shared" si="14"/>
        <v>12.8736</v>
      </c>
      <c r="L192" s="22">
        <v>0</v>
      </c>
      <c r="M192" s="57">
        <f t="shared" si="15"/>
        <v>0</v>
      </c>
      <c r="N192" s="58">
        <f t="shared" si="16"/>
        <v>0</v>
      </c>
      <c r="O192" s="59">
        <f t="shared" si="17"/>
        <v>0</v>
      </c>
      <c r="P192" s="19"/>
      <c r="Q192" s="20"/>
      <c r="R192" s="4"/>
    </row>
    <row r="193" spans="1:18" x14ac:dyDescent="0.25">
      <c r="A193" s="9" t="s">
        <v>383</v>
      </c>
      <c r="B193" s="10" t="s">
        <v>384</v>
      </c>
      <c r="C193" s="11">
        <v>969</v>
      </c>
      <c r="D193" s="12">
        <v>40.619999999999997</v>
      </c>
      <c r="E193" s="11" t="s">
        <v>5</v>
      </c>
      <c r="F193" s="13">
        <v>71</v>
      </c>
      <c r="G193" s="57">
        <f t="shared" si="12"/>
        <v>11.779799999999998</v>
      </c>
      <c r="H193" s="14">
        <v>69</v>
      </c>
      <c r="I193" s="58">
        <f t="shared" si="13"/>
        <v>12.592199999999998</v>
      </c>
      <c r="J193" s="15">
        <v>68</v>
      </c>
      <c r="K193" s="59">
        <f t="shared" si="14"/>
        <v>12.9984</v>
      </c>
      <c r="L193" s="22">
        <v>0</v>
      </c>
      <c r="M193" s="57">
        <f t="shared" si="15"/>
        <v>0</v>
      </c>
      <c r="N193" s="58">
        <f t="shared" si="16"/>
        <v>0</v>
      </c>
      <c r="O193" s="59">
        <f t="shared" si="17"/>
        <v>0</v>
      </c>
      <c r="P193" s="19"/>
      <c r="Q193" s="20"/>
      <c r="R193" s="4"/>
    </row>
    <row r="194" spans="1:18" x14ac:dyDescent="0.25">
      <c r="A194" s="9" t="s">
        <v>385</v>
      </c>
      <c r="B194" s="10" t="s">
        <v>386</v>
      </c>
      <c r="C194" s="11">
        <v>251</v>
      </c>
      <c r="D194" s="12">
        <v>44.61</v>
      </c>
      <c r="E194" s="11" t="s">
        <v>5</v>
      </c>
      <c r="F194" s="13">
        <v>71</v>
      </c>
      <c r="G194" s="57">
        <f t="shared" si="12"/>
        <v>12.936900000000001</v>
      </c>
      <c r="H194" s="14">
        <v>69</v>
      </c>
      <c r="I194" s="58">
        <f t="shared" si="13"/>
        <v>13.829099999999997</v>
      </c>
      <c r="J194" s="15">
        <v>68</v>
      </c>
      <c r="K194" s="59">
        <f t="shared" si="14"/>
        <v>14.275199999999998</v>
      </c>
      <c r="L194" s="22">
        <v>0</v>
      </c>
      <c r="M194" s="57">
        <f t="shared" si="15"/>
        <v>0</v>
      </c>
      <c r="N194" s="58">
        <f t="shared" si="16"/>
        <v>0</v>
      </c>
      <c r="O194" s="59">
        <f t="shared" si="17"/>
        <v>0</v>
      </c>
      <c r="P194" s="19"/>
      <c r="Q194" s="20"/>
      <c r="R194" s="4"/>
    </row>
    <row r="195" spans="1:18" x14ac:dyDescent="0.25">
      <c r="A195" s="9" t="s">
        <v>387</v>
      </c>
      <c r="B195" s="10" t="s">
        <v>388</v>
      </c>
      <c r="C195" s="11">
        <v>412</v>
      </c>
      <c r="D195" s="12">
        <v>38.22</v>
      </c>
      <c r="E195" s="11" t="s">
        <v>5</v>
      </c>
      <c r="F195" s="13">
        <v>71</v>
      </c>
      <c r="G195" s="57">
        <f t="shared" si="12"/>
        <v>11.0838</v>
      </c>
      <c r="H195" s="14">
        <v>69</v>
      </c>
      <c r="I195" s="58">
        <f t="shared" si="13"/>
        <v>11.848200000000002</v>
      </c>
      <c r="J195" s="15">
        <v>68</v>
      </c>
      <c r="K195" s="59">
        <f t="shared" si="14"/>
        <v>12.230399999999999</v>
      </c>
      <c r="L195" s="22">
        <v>0</v>
      </c>
      <c r="M195" s="57">
        <f t="shared" si="15"/>
        <v>0</v>
      </c>
      <c r="N195" s="58">
        <f t="shared" si="16"/>
        <v>0</v>
      </c>
      <c r="O195" s="59">
        <f t="shared" si="17"/>
        <v>0</v>
      </c>
      <c r="P195" s="19"/>
      <c r="Q195" s="20"/>
      <c r="R195" s="4"/>
    </row>
    <row r="196" spans="1:18" x14ac:dyDescent="0.25">
      <c r="A196" s="9" t="s">
        <v>389</v>
      </c>
      <c r="B196" s="10" t="s">
        <v>390</v>
      </c>
      <c r="C196" s="11">
        <v>1602</v>
      </c>
      <c r="D196" s="12">
        <v>39.21</v>
      </c>
      <c r="E196" s="11" t="s">
        <v>5</v>
      </c>
      <c r="F196" s="13">
        <v>71</v>
      </c>
      <c r="G196" s="57">
        <f t="shared" si="12"/>
        <v>11.370900000000002</v>
      </c>
      <c r="H196" s="14">
        <v>69</v>
      </c>
      <c r="I196" s="58">
        <f t="shared" si="13"/>
        <v>12.155099999999997</v>
      </c>
      <c r="J196" s="15">
        <v>68</v>
      </c>
      <c r="K196" s="59">
        <f t="shared" si="14"/>
        <v>12.5472</v>
      </c>
      <c r="L196" s="22">
        <v>0</v>
      </c>
      <c r="M196" s="57">
        <f t="shared" si="15"/>
        <v>0</v>
      </c>
      <c r="N196" s="58">
        <f t="shared" si="16"/>
        <v>0</v>
      </c>
      <c r="O196" s="59">
        <f t="shared" si="17"/>
        <v>0</v>
      </c>
      <c r="P196" s="19"/>
      <c r="Q196" s="20"/>
      <c r="R196" s="4"/>
    </row>
    <row r="197" spans="1:18" x14ac:dyDescent="0.25">
      <c r="A197" s="9" t="s">
        <v>391</v>
      </c>
      <c r="B197" s="10" t="s">
        <v>392</v>
      </c>
      <c r="C197" s="11">
        <v>103</v>
      </c>
      <c r="D197" s="12">
        <v>41.73</v>
      </c>
      <c r="E197" s="11" t="s">
        <v>5</v>
      </c>
      <c r="F197" s="13">
        <v>71</v>
      </c>
      <c r="G197" s="57">
        <f t="shared" si="12"/>
        <v>12.101699999999997</v>
      </c>
      <c r="H197" s="14">
        <v>69</v>
      </c>
      <c r="I197" s="58">
        <f t="shared" si="13"/>
        <v>12.936299999999999</v>
      </c>
      <c r="J197" s="15">
        <v>68</v>
      </c>
      <c r="K197" s="59">
        <f t="shared" si="14"/>
        <v>13.353599999999997</v>
      </c>
      <c r="L197" s="22">
        <v>0</v>
      </c>
      <c r="M197" s="57">
        <f t="shared" si="15"/>
        <v>0</v>
      </c>
      <c r="N197" s="58">
        <f t="shared" si="16"/>
        <v>0</v>
      </c>
      <c r="O197" s="59">
        <f t="shared" si="17"/>
        <v>0</v>
      </c>
      <c r="P197" s="19"/>
      <c r="Q197" s="20"/>
      <c r="R197" s="4"/>
    </row>
    <row r="198" spans="1:18" x14ac:dyDescent="0.25">
      <c r="A198" s="9" t="s">
        <v>393</v>
      </c>
      <c r="B198" s="10" t="s">
        <v>394</v>
      </c>
      <c r="C198" s="11">
        <v>15</v>
      </c>
      <c r="D198" s="12">
        <v>43.46</v>
      </c>
      <c r="E198" s="11" t="s">
        <v>5</v>
      </c>
      <c r="F198" s="13">
        <v>71</v>
      </c>
      <c r="G198" s="57">
        <f t="shared" si="12"/>
        <v>12.603400000000001</v>
      </c>
      <c r="H198" s="14">
        <v>69</v>
      </c>
      <c r="I198" s="58">
        <f t="shared" si="13"/>
        <v>13.4726</v>
      </c>
      <c r="J198" s="15">
        <v>68</v>
      </c>
      <c r="K198" s="59">
        <f t="shared" si="14"/>
        <v>13.9072</v>
      </c>
      <c r="L198" s="22">
        <v>0</v>
      </c>
      <c r="M198" s="57">
        <f t="shared" si="15"/>
        <v>0</v>
      </c>
      <c r="N198" s="58">
        <f t="shared" si="16"/>
        <v>0</v>
      </c>
      <c r="O198" s="59">
        <f t="shared" si="17"/>
        <v>0</v>
      </c>
      <c r="P198" s="19"/>
      <c r="Q198" s="20"/>
      <c r="R198" s="4"/>
    </row>
    <row r="199" spans="1:18" x14ac:dyDescent="0.25">
      <c r="A199" s="9" t="s">
        <v>395</v>
      </c>
      <c r="B199" s="10" t="s">
        <v>396</v>
      </c>
      <c r="C199" s="11">
        <v>25</v>
      </c>
      <c r="D199" s="12">
        <v>42.69</v>
      </c>
      <c r="E199" s="11" t="s">
        <v>5</v>
      </c>
      <c r="F199" s="13">
        <v>71</v>
      </c>
      <c r="G199" s="57">
        <f t="shared" si="12"/>
        <v>12.380099999999999</v>
      </c>
      <c r="H199" s="14">
        <v>69</v>
      </c>
      <c r="I199" s="58">
        <f t="shared" si="13"/>
        <v>13.233900000000002</v>
      </c>
      <c r="J199" s="15">
        <v>68</v>
      </c>
      <c r="K199" s="59">
        <f t="shared" si="14"/>
        <v>13.660799999999998</v>
      </c>
      <c r="L199" s="22">
        <v>0</v>
      </c>
      <c r="M199" s="57">
        <f t="shared" si="15"/>
        <v>0</v>
      </c>
      <c r="N199" s="58">
        <f t="shared" si="16"/>
        <v>0</v>
      </c>
      <c r="O199" s="59">
        <f t="shared" si="17"/>
        <v>0</v>
      </c>
      <c r="P199" s="19"/>
      <c r="Q199" s="20"/>
      <c r="R199" s="4"/>
    </row>
    <row r="200" spans="1:18" x14ac:dyDescent="0.25">
      <c r="A200" s="9" t="s">
        <v>397</v>
      </c>
      <c r="B200" s="10" t="s">
        <v>398</v>
      </c>
      <c r="C200" s="11">
        <v>2</v>
      </c>
      <c r="D200" s="12">
        <v>47.93</v>
      </c>
      <c r="E200" s="11" t="s">
        <v>5</v>
      </c>
      <c r="F200" s="13">
        <v>71</v>
      </c>
      <c r="G200" s="57">
        <f t="shared" si="12"/>
        <v>13.899699999999996</v>
      </c>
      <c r="H200" s="14">
        <v>69</v>
      </c>
      <c r="I200" s="58">
        <f t="shared" si="13"/>
        <v>14.8583</v>
      </c>
      <c r="J200" s="15">
        <v>68</v>
      </c>
      <c r="K200" s="59">
        <f t="shared" si="14"/>
        <v>15.337600000000002</v>
      </c>
      <c r="L200" s="22">
        <v>0</v>
      </c>
      <c r="M200" s="57">
        <f t="shared" si="15"/>
        <v>0</v>
      </c>
      <c r="N200" s="58">
        <f t="shared" si="16"/>
        <v>0</v>
      </c>
      <c r="O200" s="59">
        <f t="shared" si="17"/>
        <v>0</v>
      </c>
      <c r="P200" s="19"/>
      <c r="Q200" s="20"/>
      <c r="R200" s="4"/>
    </row>
    <row r="201" spans="1:18" x14ac:dyDescent="0.25">
      <c r="A201" s="9" t="s">
        <v>399</v>
      </c>
      <c r="B201" s="10" t="s">
        <v>400</v>
      </c>
      <c r="C201" s="11">
        <v>129</v>
      </c>
      <c r="D201" s="12">
        <v>69.83</v>
      </c>
      <c r="E201" s="11" t="s">
        <v>5</v>
      </c>
      <c r="F201" s="13">
        <v>71</v>
      </c>
      <c r="G201" s="57">
        <f t="shared" ref="G201:G264" si="18">D201-D201*F201/100</f>
        <v>20.250699999999995</v>
      </c>
      <c r="H201" s="14">
        <v>69</v>
      </c>
      <c r="I201" s="58">
        <f t="shared" ref="I201:I264" si="19">D201-D201*H201/100</f>
        <v>21.647300000000001</v>
      </c>
      <c r="J201" s="15">
        <v>68</v>
      </c>
      <c r="K201" s="59">
        <f t="shared" ref="K201:K264" si="20">D201-D201*J201/100</f>
        <v>22.345600000000005</v>
      </c>
      <c r="L201" s="22">
        <v>0</v>
      </c>
      <c r="M201" s="57">
        <f t="shared" ref="M201:M264" si="21">(L201*G201)</f>
        <v>0</v>
      </c>
      <c r="N201" s="58">
        <f t="shared" ref="N201:N264" si="22">L201*I201</f>
        <v>0</v>
      </c>
      <c r="O201" s="59">
        <f t="shared" ref="O201:O264" si="23">L201*K201</f>
        <v>0</v>
      </c>
      <c r="P201" s="19"/>
      <c r="Q201" s="20"/>
      <c r="R201" s="4"/>
    </row>
    <row r="202" spans="1:18" x14ac:dyDescent="0.25">
      <c r="A202" s="9" t="s">
        <v>401</v>
      </c>
      <c r="B202" s="10" t="s">
        <v>402</v>
      </c>
      <c r="C202" s="11">
        <v>174</v>
      </c>
      <c r="D202" s="12">
        <v>62.07</v>
      </c>
      <c r="E202" s="11" t="s">
        <v>5</v>
      </c>
      <c r="F202" s="13">
        <v>71</v>
      </c>
      <c r="G202" s="57">
        <f t="shared" si="18"/>
        <v>18.000299999999996</v>
      </c>
      <c r="H202" s="14">
        <v>69</v>
      </c>
      <c r="I202" s="58">
        <f t="shared" si="19"/>
        <v>19.241700000000002</v>
      </c>
      <c r="J202" s="15">
        <v>68</v>
      </c>
      <c r="K202" s="59">
        <f t="shared" si="20"/>
        <v>19.862400000000001</v>
      </c>
      <c r="L202" s="22">
        <v>0</v>
      </c>
      <c r="M202" s="57">
        <f t="shared" si="21"/>
        <v>0</v>
      </c>
      <c r="N202" s="58">
        <f t="shared" si="22"/>
        <v>0</v>
      </c>
      <c r="O202" s="59">
        <f t="shared" si="23"/>
        <v>0</v>
      </c>
      <c r="P202" s="19"/>
      <c r="Q202" s="20"/>
      <c r="R202" s="4"/>
    </row>
    <row r="203" spans="1:18" x14ac:dyDescent="0.25">
      <c r="A203" s="9" t="s">
        <v>403</v>
      </c>
      <c r="B203" s="10" t="s">
        <v>404</v>
      </c>
      <c r="C203" s="11">
        <v>12</v>
      </c>
      <c r="D203" s="12">
        <v>66.150000000000006</v>
      </c>
      <c r="E203" s="11" t="s">
        <v>5</v>
      </c>
      <c r="F203" s="13">
        <v>71</v>
      </c>
      <c r="G203" s="57">
        <f t="shared" si="18"/>
        <v>19.183500000000002</v>
      </c>
      <c r="H203" s="14">
        <v>69</v>
      </c>
      <c r="I203" s="58">
        <f t="shared" si="19"/>
        <v>20.506500000000003</v>
      </c>
      <c r="J203" s="15">
        <v>68</v>
      </c>
      <c r="K203" s="59">
        <f t="shared" si="20"/>
        <v>21.167999999999999</v>
      </c>
      <c r="L203" s="22">
        <v>0</v>
      </c>
      <c r="M203" s="57">
        <f t="shared" si="21"/>
        <v>0</v>
      </c>
      <c r="N203" s="58">
        <f t="shared" si="22"/>
        <v>0</v>
      </c>
      <c r="O203" s="59">
        <f t="shared" si="23"/>
        <v>0</v>
      </c>
      <c r="P203" s="19"/>
      <c r="Q203" s="20"/>
      <c r="R203" s="4"/>
    </row>
    <row r="204" spans="1:18" x14ac:dyDescent="0.25">
      <c r="A204" s="9" t="s">
        <v>405</v>
      </c>
      <c r="B204" s="10" t="s">
        <v>406</v>
      </c>
      <c r="C204" s="11">
        <v>49</v>
      </c>
      <c r="D204" s="12">
        <v>72.45</v>
      </c>
      <c r="E204" s="11" t="s">
        <v>5</v>
      </c>
      <c r="F204" s="13">
        <v>71</v>
      </c>
      <c r="G204" s="57">
        <f t="shared" si="18"/>
        <v>21.010500000000008</v>
      </c>
      <c r="H204" s="14">
        <v>69</v>
      </c>
      <c r="I204" s="58">
        <f t="shared" si="19"/>
        <v>22.459499999999998</v>
      </c>
      <c r="J204" s="15">
        <v>68</v>
      </c>
      <c r="K204" s="59">
        <f t="shared" si="20"/>
        <v>23.183999999999997</v>
      </c>
      <c r="L204" s="22">
        <v>0</v>
      </c>
      <c r="M204" s="57">
        <f t="shared" si="21"/>
        <v>0</v>
      </c>
      <c r="N204" s="58">
        <f t="shared" si="22"/>
        <v>0</v>
      </c>
      <c r="O204" s="59">
        <f t="shared" si="23"/>
        <v>0</v>
      </c>
      <c r="P204" s="19"/>
      <c r="Q204" s="20"/>
      <c r="R204" s="4"/>
    </row>
    <row r="205" spans="1:18" x14ac:dyDescent="0.25">
      <c r="A205" s="9" t="s">
        <v>407</v>
      </c>
      <c r="B205" s="10" t="s">
        <v>408</v>
      </c>
      <c r="C205" s="11">
        <v>32</v>
      </c>
      <c r="D205" s="12">
        <v>27.56</v>
      </c>
      <c r="E205" s="11" t="s">
        <v>5</v>
      </c>
      <c r="F205" s="13">
        <v>71</v>
      </c>
      <c r="G205" s="57">
        <f t="shared" si="18"/>
        <v>7.9923999999999999</v>
      </c>
      <c r="H205" s="14">
        <v>69</v>
      </c>
      <c r="I205" s="58">
        <f t="shared" si="19"/>
        <v>8.5436000000000014</v>
      </c>
      <c r="J205" s="15">
        <v>68</v>
      </c>
      <c r="K205" s="59">
        <f t="shared" si="20"/>
        <v>8.8191999999999986</v>
      </c>
      <c r="L205" s="22">
        <v>0</v>
      </c>
      <c r="M205" s="57">
        <f t="shared" si="21"/>
        <v>0</v>
      </c>
      <c r="N205" s="58">
        <f t="shared" si="22"/>
        <v>0</v>
      </c>
      <c r="O205" s="59">
        <f t="shared" si="23"/>
        <v>0</v>
      </c>
      <c r="P205" s="19"/>
      <c r="Q205" s="20"/>
      <c r="R205" s="4"/>
    </row>
    <row r="206" spans="1:18" x14ac:dyDescent="0.25">
      <c r="A206" s="9" t="s">
        <v>409</v>
      </c>
      <c r="B206" s="10" t="s">
        <v>410</v>
      </c>
      <c r="C206" s="11">
        <v>69</v>
      </c>
      <c r="D206" s="12">
        <v>31.25</v>
      </c>
      <c r="E206" s="11" t="s">
        <v>5</v>
      </c>
      <c r="F206" s="13">
        <v>71</v>
      </c>
      <c r="G206" s="57">
        <f t="shared" si="18"/>
        <v>9.0625</v>
      </c>
      <c r="H206" s="14">
        <v>69</v>
      </c>
      <c r="I206" s="58">
        <f t="shared" si="19"/>
        <v>9.6875</v>
      </c>
      <c r="J206" s="15">
        <v>68</v>
      </c>
      <c r="K206" s="59">
        <f t="shared" si="20"/>
        <v>10</v>
      </c>
      <c r="L206" s="22">
        <v>0</v>
      </c>
      <c r="M206" s="57">
        <f t="shared" si="21"/>
        <v>0</v>
      </c>
      <c r="N206" s="58">
        <f t="shared" si="22"/>
        <v>0</v>
      </c>
      <c r="O206" s="59">
        <f t="shared" si="23"/>
        <v>0</v>
      </c>
      <c r="P206" s="19"/>
      <c r="Q206" s="20"/>
      <c r="R206" s="4"/>
    </row>
    <row r="207" spans="1:18" x14ac:dyDescent="0.25">
      <c r="A207" s="9" t="s">
        <v>411</v>
      </c>
      <c r="B207" s="10" t="s">
        <v>412</v>
      </c>
      <c r="C207" s="11">
        <v>34</v>
      </c>
      <c r="D207" s="12">
        <v>38.22</v>
      </c>
      <c r="E207" s="11" t="s">
        <v>5</v>
      </c>
      <c r="F207" s="13">
        <v>71</v>
      </c>
      <c r="G207" s="57">
        <f t="shared" si="18"/>
        <v>11.0838</v>
      </c>
      <c r="H207" s="14">
        <v>69</v>
      </c>
      <c r="I207" s="58">
        <f t="shared" si="19"/>
        <v>11.848200000000002</v>
      </c>
      <c r="J207" s="15">
        <v>68</v>
      </c>
      <c r="K207" s="59">
        <f t="shared" si="20"/>
        <v>12.230399999999999</v>
      </c>
      <c r="L207" s="22">
        <v>0</v>
      </c>
      <c r="M207" s="57">
        <f t="shared" si="21"/>
        <v>0</v>
      </c>
      <c r="N207" s="58">
        <f t="shared" si="22"/>
        <v>0</v>
      </c>
      <c r="O207" s="59">
        <f t="shared" si="23"/>
        <v>0</v>
      </c>
      <c r="P207" s="19"/>
      <c r="Q207" s="20"/>
      <c r="R207" s="4"/>
    </row>
    <row r="208" spans="1:18" x14ac:dyDescent="0.25">
      <c r="A208" s="9" t="s">
        <v>413</v>
      </c>
      <c r="B208" s="10" t="s">
        <v>414</v>
      </c>
      <c r="C208" s="11">
        <v>39</v>
      </c>
      <c r="D208" s="12">
        <v>54.02</v>
      </c>
      <c r="E208" s="11" t="s">
        <v>5</v>
      </c>
      <c r="F208" s="13">
        <v>71</v>
      </c>
      <c r="G208" s="57">
        <f t="shared" si="18"/>
        <v>15.665800000000004</v>
      </c>
      <c r="H208" s="14">
        <v>69</v>
      </c>
      <c r="I208" s="58">
        <f t="shared" si="19"/>
        <v>16.746200000000002</v>
      </c>
      <c r="J208" s="15">
        <v>68</v>
      </c>
      <c r="K208" s="59">
        <f t="shared" si="20"/>
        <v>17.2864</v>
      </c>
      <c r="L208" s="22">
        <v>0</v>
      </c>
      <c r="M208" s="57">
        <f t="shared" si="21"/>
        <v>0</v>
      </c>
      <c r="N208" s="58">
        <f t="shared" si="22"/>
        <v>0</v>
      </c>
      <c r="O208" s="59">
        <f t="shared" si="23"/>
        <v>0</v>
      </c>
      <c r="P208" s="19"/>
      <c r="Q208" s="20"/>
      <c r="R208" s="4"/>
    </row>
    <row r="209" spans="1:18" x14ac:dyDescent="0.25">
      <c r="A209" s="9" t="s">
        <v>415</v>
      </c>
      <c r="B209" s="10" t="s">
        <v>416</v>
      </c>
      <c r="C209" s="11">
        <v>26</v>
      </c>
      <c r="D209" s="12">
        <v>104</v>
      </c>
      <c r="E209" s="11" t="s">
        <v>5</v>
      </c>
      <c r="F209" s="13">
        <v>71</v>
      </c>
      <c r="G209" s="57">
        <f t="shared" si="18"/>
        <v>30.159999999999997</v>
      </c>
      <c r="H209" s="14">
        <v>69</v>
      </c>
      <c r="I209" s="58">
        <f t="shared" si="19"/>
        <v>32.239999999999995</v>
      </c>
      <c r="J209" s="15">
        <v>68</v>
      </c>
      <c r="K209" s="59">
        <f t="shared" si="20"/>
        <v>33.28</v>
      </c>
      <c r="L209" s="22">
        <v>0</v>
      </c>
      <c r="M209" s="57">
        <f t="shared" si="21"/>
        <v>0</v>
      </c>
      <c r="N209" s="58">
        <f t="shared" si="22"/>
        <v>0</v>
      </c>
      <c r="O209" s="59">
        <f t="shared" si="23"/>
        <v>0</v>
      </c>
      <c r="P209" s="19"/>
      <c r="Q209" s="20"/>
      <c r="R209" s="4"/>
    </row>
    <row r="210" spans="1:18" x14ac:dyDescent="0.25">
      <c r="A210" s="9" t="s">
        <v>417</v>
      </c>
      <c r="B210" s="10" t="s">
        <v>418</v>
      </c>
      <c r="C210" s="11">
        <v>25</v>
      </c>
      <c r="D210" s="12">
        <v>156.91</v>
      </c>
      <c r="E210" s="11" t="s">
        <v>5</v>
      </c>
      <c r="F210" s="13">
        <v>71</v>
      </c>
      <c r="G210" s="57">
        <f t="shared" si="18"/>
        <v>45.503899999999987</v>
      </c>
      <c r="H210" s="14">
        <v>69</v>
      </c>
      <c r="I210" s="58">
        <f t="shared" si="19"/>
        <v>48.642099999999999</v>
      </c>
      <c r="J210" s="15">
        <v>68</v>
      </c>
      <c r="K210" s="59">
        <f t="shared" si="20"/>
        <v>50.211200000000005</v>
      </c>
      <c r="L210" s="22">
        <v>0</v>
      </c>
      <c r="M210" s="57">
        <f t="shared" si="21"/>
        <v>0</v>
      </c>
      <c r="N210" s="58">
        <f t="shared" si="22"/>
        <v>0</v>
      </c>
      <c r="O210" s="59">
        <f t="shared" si="23"/>
        <v>0</v>
      </c>
      <c r="P210" s="19"/>
      <c r="Q210" s="20"/>
      <c r="R210" s="4"/>
    </row>
    <row r="211" spans="1:18" x14ac:dyDescent="0.25">
      <c r="A211" s="9" t="s">
        <v>419</v>
      </c>
      <c r="B211" s="10" t="s">
        <v>420</v>
      </c>
      <c r="C211" s="11">
        <v>2</v>
      </c>
      <c r="D211" s="12">
        <v>33.950000000000003</v>
      </c>
      <c r="E211" s="11" t="s">
        <v>5</v>
      </c>
      <c r="F211" s="13">
        <v>71</v>
      </c>
      <c r="G211" s="57">
        <f t="shared" si="18"/>
        <v>9.8455000000000013</v>
      </c>
      <c r="H211" s="14">
        <v>69</v>
      </c>
      <c r="I211" s="58">
        <f t="shared" si="19"/>
        <v>10.5245</v>
      </c>
      <c r="J211" s="15">
        <v>68</v>
      </c>
      <c r="K211" s="59">
        <f t="shared" si="20"/>
        <v>10.864000000000001</v>
      </c>
      <c r="L211" s="22">
        <v>0</v>
      </c>
      <c r="M211" s="57">
        <f t="shared" si="21"/>
        <v>0</v>
      </c>
      <c r="N211" s="58">
        <f t="shared" si="22"/>
        <v>0</v>
      </c>
      <c r="O211" s="59">
        <f t="shared" si="23"/>
        <v>0</v>
      </c>
      <c r="P211" s="19"/>
      <c r="Q211" s="20"/>
      <c r="R211" s="4"/>
    </row>
    <row r="212" spans="1:18" x14ac:dyDescent="0.25">
      <c r="A212" s="9" t="s">
        <v>421</v>
      </c>
      <c r="B212" s="10" t="s">
        <v>422</v>
      </c>
      <c r="C212" s="11">
        <v>52</v>
      </c>
      <c r="D212" s="12">
        <v>34.92</v>
      </c>
      <c r="E212" s="11" t="s">
        <v>5</v>
      </c>
      <c r="F212" s="13">
        <v>71</v>
      </c>
      <c r="G212" s="57">
        <f t="shared" si="18"/>
        <v>10.126799999999999</v>
      </c>
      <c r="H212" s="14">
        <v>69</v>
      </c>
      <c r="I212" s="58">
        <f t="shared" si="19"/>
        <v>10.825200000000002</v>
      </c>
      <c r="J212" s="15">
        <v>68</v>
      </c>
      <c r="K212" s="59">
        <f t="shared" si="20"/>
        <v>11.174400000000002</v>
      </c>
      <c r="L212" s="22">
        <v>0</v>
      </c>
      <c r="M212" s="57">
        <f t="shared" si="21"/>
        <v>0</v>
      </c>
      <c r="N212" s="58">
        <f t="shared" si="22"/>
        <v>0</v>
      </c>
      <c r="O212" s="59">
        <f t="shared" si="23"/>
        <v>0</v>
      </c>
      <c r="P212" s="19"/>
      <c r="Q212" s="20"/>
      <c r="R212" s="4"/>
    </row>
    <row r="213" spans="1:18" x14ac:dyDescent="0.25">
      <c r="A213" s="9" t="s">
        <v>423</v>
      </c>
      <c r="B213" s="10" t="s">
        <v>424</v>
      </c>
      <c r="C213" s="11">
        <v>47</v>
      </c>
      <c r="D213" s="12">
        <v>39.69</v>
      </c>
      <c r="E213" s="11" t="s">
        <v>5</v>
      </c>
      <c r="F213" s="13">
        <v>71</v>
      </c>
      <c r="G213" s="57">
        <f t="shared" si="18"/>
        <v>11.510100000000001</v>
      </c>
      <c r="H213" s="14">
        <v>69</v>
      </c>
      <c r="I213" s="58">
        <f t="shared" si="19"/>
        <v>12.303900000000002</v>
      </c>
      <c r="J213" s="15">
        <v>68</v>
      </c>
      <c r="K213" s="59">
        <f t="shared" si="20"/>
        <v>12.700799999999997</v>
      </c>
      <c r="L213" s="22">
        <v>0</v>
      </c>
      <c r="M213" s="57">
        <f t="shared" si="21"/>
        <v>0</v>
      </c>
      <c r="N213" s="58">
        <f t="shared" si="22"/>
        <v>0</v>
      </c>
      <c r="O213" s="59">
        <f t="shared" si="23"/>
        <v>0</v>
      </c>
      <c r="P213" s="19"/>
      <c r="Q213" s="20"/>
      <c r="R213" s="4"/>
    </row>
    <row r="214" spans="1:18" x14ac:dyDescent="0.25">
      <c r="A214" s="9" t="s">
        <v>425</v>
      </c>
      <c r="B214" s="10" t="s">
        <v>426</v>
      </c>
      <c r="C214" s="11">
        <v>90</v>
      </c>
      <c r="D214" s="12">
        <v>45.35</v>
      </c>
      <c r="E214" s="11" t="s">
        <v>5</v>
      </c>
      <c r="F214" s="13">
        <v>71</v>
      </c>
      <c r="G214" s="57">
        <f t="shared" si="18"/>
        <v>13.151500000000006</v>
      </c>
      <c r="H214" s="14">
        <v>69</v>
      </c>
      <c r="I214" s="58">
        <f t="shared" si="19"/>
        <v>14.058500000000002</v>
      </c>
      <c r="J214" s="15">
        <v>68</v>
      </c>
      <c r="K214" s="59">
        <f t="shared" si="20"/>
        <v>14.512</v>
      </c>
      <c r="L214" s="22">
        <v>0</v>
      </c>
      <c r="M214" s="57">
        <f t="shared" si="21"/>
        <v>0</v>
      </c>
      <c r="N214" s="58">
        <f t="shared" si="22"/>
        <v>0</v>
      </c>
      <c r="O214" s="59">
        <f t="shared" si="23"/>
        <v>0</v>
      </c>
      <c r="P214" s="19"/>
      <c r="Q214" s="20"/>
      <c r="R214" s="4"/>
    </row>
    <row r="215" spans="1:18" x14ac:dyDescent="0.25">
      <c r="A215" s="9" t="s">
        <v>427</v>
      </c>
      <c r="B215" s="10" t="s">
        <v>428</v>
      </c>
      <c r="C215" s="11">
        <v>1</v>
      </c>
      <c r="D215" s="12">
        <v>56.11</v>
      </c>
      <c r="E215" s="11" t="s">
        <v>5</v>
      </c>
      <c r="F215" s="13">
        <v>71</v>
      </c>
      <c r="G215" s="57">
        <f t="shared" si="18"/>
        <v>16.271900000000002</v>
      </c>
      <c r="H215" s="14">
        <v>69</v>
      </c>
      <c r="I215" s="58">
        <f t="shared" si="19"/>
        <v>17.394099999999995</v>
      </c>
      <c r="J215" s="15">
        <v>68</v>
      </c>
      <c r="K215" s="59">
        <f t="shared" si="20"/>
        <v>17.955199999999998</v>
      </c>
      <c r="L215" s="22">
        <v>0</v>
      </c>
      <c r="M215" s="57">
        <f t="shared" si="21"/>
        <v>0</v>
      </c>
      <c r="N215" s="58">
        <f t="shared" si="22"/>
        <v>0</v>
      </c>
      <c r="O215" s="59">
        <f t="shared" si="23"/>
        <v>0</v>
      </c>
      <c r="P215" s="19"/>
      <c r="Q215" s="20"/>
      <c r="R215" s="4"/>
    </row>
    <row r="216" spans="1:18" x14ac:dyDescent="0.25">
      <c r="A216" s="9" t="s">
        <v>429</v>
      </c>
      <c r="B216" s="10" t="s">
        <v>430</v>
      </c>
      <c r="C216" s="11">
        <v>46</v>
      </c>
      <c r="D216" s="12">
        <v>55.13</v>
      </c>
      <c r="E216" s="11" t="s">
        <v>5</v>
      </c>
      <c r="F216" s="13">
        <v>71</v>
      </c>
      <c r="G216" s="57">
        <f t="shared" si="18"/>
        <v>15.987700000000004</v>
      </c>
      <c r="H216" s="14">
        <v>69</v>
      </c>
      <c r="I216" s="58">
        <f t="shared" si="19"/>
        <v>17.090299999999999</v>
      </c>
      <c r="J216" s="15">
        <v>68</v>
      </c>
      <c r="K216" s="59">
        <f t="shared" si="20"/>
        <v>17.641600000000004</v>
      </c>
      <c r="L216" s="22">
        <v>0</v>
      </c>
      <c r="M216" s="57">
        <f t="shared" si="21"/>
        <v>0</v>
      </c>
      <c r="N216" s="58">
        <f t="shared" si="22"/>
        <v>0</v>
      </c>
      <c r="O216" s="59">
        <f t="shared" si="23"/>
        <v>0</v>
      </c>
      <c r="P216" s="19"/>
      <c r="Q216" s="20"/>
      <c r="R216" s="4"/>
    </row>
    <row r="217" spans="1:18" x14ac:dyDescent="0.25">
      <c r="A217" s="9" t="s">
        <v>431</v>
      </c>
      <c r="B217" s="10" t="s">
        <v>432</v>
      </c>
      <c r="C217" s="11">
        <v>32</v>
      </c>
      <c r="D217" s="12">
        <v>60.02</v>
      </c>
      <c r="E217" s="11" t="s">
        <v>5</v>
      </c>
      <c r="F217" s="13">
        <v>71</v>
      </c>
      <c r="G217" s="57">
        <f t="shared" si="18"/>
        <v>17.405799999999999</v>
      </c>
      <c r="H217" s="14">
        <v>69</v>
      </c>
      <c r="I217" s="58">
        <f t="shared" si="19"/>
        <v>18.606200000000001</v>
      </c>
      <c r="J217" s="15">
        <v>68</v>
      </c>
      <c r="K217" s="59">
        <f t="shared" si="20"/>
        <v>19.206400000000002</v>
      </c>
      <c r="L217" s="22">
        <v>0</v>
      </c>
      <c r="M217" s="57">
        <f t="shared" si="21"/>
        <v>0</v>
      </c>
      <c r="N217" s="58">
        <f t="shared" si="22"/>
        <v>0</v>
      </c>
      <c r="O217" s="59">
        <f t="shared" si="23"/>
        <v>0</v>
      </c>
      <c r="P217" s="19"/>
      <c r="Q217" s="20"/>
      <c r="R217" s="4"/>
    </row>
    <row r="218" spans="1:18" x14ac:dyDescent="0.25">
      <c r="A218" s="9" t="s">
        <v>433</v>
      </c>
      <c r="B218" s="10" t="s">
        <v>434</v>
      </c>
      <c r="C218" s="11">
        <v>106</v>
      </c>
      <c r="D218" s="12">
        <v>62.63</v>
      </c>
      <c r="E218" s="11" t="s">
        <v>5</v>
      </c>
      <c r="F218" s="13">
        <v>71</v>
      </c>
      <c r="G218" s="57">
        <f t="shared" si="18"/>
        <v>18.162700000000001</v>
      </c>
      <c r="H218" s="14">
        <v>69</v>
      </c>
      <c r="I218" s="58">
        <f t="shared" si="19"/>
        <v>19.415300000000002</v>
      </c>
      <c r="J218" s="15">
        <v>68</v>
      </c>
      <c r="K218" s="59">
        <f t="shared" si="20"/>
        <v>20.041600000000003</v>
      </c>
      <c r="L218" s="22">
        <v>0</v>
      </c>
      <c r="M218" s="57">
        <f t="shared" si="21"/>
        <v>0</v>
      </c>
      <c r="N218" s="58">
        <f t="shared" si="22"/>
        <v>0</v>
      </c>
      <c r="O218" s="59">
        <f t="shared" si="23"/>
        <v>0</v>
      </c>
      <c r="P218" s="19"/>
      <c r="Q218" s="20"/>
      <c r="R218" s="4"/>
    </row>
    <row r="219" spans="1:18" x14ac:dyDescent="0.25">
      <c r="A219" s="9" t="s">
        <v>435</v>
      </c>
      <c r="B219" s="10" t="s">
        <v>436</v>
      </c>
      <c r="C219" s="11">
        <v>30</v>
      </c>
      <c r="D219" s="12">
        <v>77.81</v>
      </c>
      <c r="E219" s="11" t="s">
        <v>5</v>
      </c>
      <c r="F219" s="13">
        <v>71</v>
      </c>
      <c r="G219" s="57">
        <f t="shared" si="18"/>
        <v>22.564900000000002</v>
      </c>
      <c r="H219" s="14">
        <v>69</v>
      </c>
      <c r="I219" s="58">
        <f t="shared" si="19"/>
        <v>24.121099999999998</v>
      </c>
      <c r="J219" s="15">
        <v>68</v>
      </c>
      <c r="K219" s="59">
        <f t="shared" si="20"/>
        <v>24.8992</v>
      </c>
      <c r="L219" s="22">
        <v>0</v>
      </c>
      <c r="M219" s="57">
        <f t="shared" si="21"/>
        <v>0</v>
      </c>
      <c r="N219" s="58">
        <f t="shared" si="22"/>
        <v>0</v>
      </c>
      <c r="O219" s="59">
        <f t="shared" si="23"/>
        <v>0</v>
      </c>
      <c r="P219" s="19"/>
      <c r="Q219" s="20"/>
      <c r="R219" s="4"/>
    </row>
    <row r="220" spans="1:18" x14ac:dyDescent="0.25">
      <c r="A220" s="9" t="s">
        <v>437</v>
      </c>
      <c r="B220" s="10" t="s">
        <v>438</v>
      </c>
      <c r="C220" s="11">
        <v>54</v>
      </c>
      <c r="D220" s="12">
        <v>108.58</v>
      </c>
      <c r="E220" s="11" t="s">
        <v>5</v>
      </c>
      <c r="F220" s="13">
        <v>71</v>
      </c>
      <c r="G220" s="57">
        <f t="shared" si="18"/>
        <v>31.488199999999992</v>
      </c>
      <c r="H220" s="14">
        <v>69</v>
      </c>
      <c r="I220" s="58">
        <f t="shared" si="19"/>
        <v>33.659800000000004</v>
      </c>
      <c r="J220" s="15">
        <v>68</v>
      </c>
      <c r="K220" s="59">
        <f t="shared" si="20"/>
        <v>34.745599999999996</v>
      </c>
      <c r="L220" s="22">
        <v>0</v>
      </c>
      <c r="M220" s="57">
        <f t="shared" si="21"/>
        <v>0</v>
      </c>
      <c r="N220" s="58">
        <f t="shared" si="22"/>
        <v>0</v>
      </c>
      <c r="O220" s="59">
        <f t="shared" si="23"/>
        <v>0</v>
      </c>
      <c r="P220" s="19"/>
      <c r="Q220" s="20"/>
      <c r="R220" s="4"/>
    </row>
    <row r="221" spans="1:18" x14ac:dyDescent="0.25">
      <c r="A221" s="9" t="s">
        <v>439</v>
      </c>
      <c r="B221" s="10" t="s">
        <v>440</v>
      </c>
      <c r="C221" s="11">
        <v>39</v>
      </c>
      <c r="D221" s="12">
        <v>114.77</v>
      </c>
      <c r="E221" s="11" t="s">
        <v>5</v>
      </c>
      <c r="F221" s="13">
        <v>71</v>
      </c>
      <c r="G221" s="57">
        <f t="shared" si="18"/>
        <v>33.283299999999997</v>
      </c>
      <c r="H221" s="14">
        <v>69</v>
      </c>
      <c r="I221" s="58">
        <f t="shared" si="19"/>
        <v>35.578699999999998</v>
      </c>
      <c r="J221" s="15">
        <v>68</v>
      </c>
      <c r="K221" s="59">
        <f t="shared" si="20"/>
        <v>36.726399999999998</v>
      </c>
      <c r="L221" s="22">
        <v>0</v>
      </c>
      <c r="M221" s="57">
        <f t="shared" si="21"/>
        <v>0</v>
      </c>
      <c r="N221" s="58">
        <f t="shared" si="22"/>
        <v>0</v>
      </c>
      <c r="O221" s="59">
        <f t="shared" si="23"/>
        <v>0</v>
      </c>
      <c r="P221" s="19"/>
      <c r="Q221" s="20"/>
      <c r="R221" s="4"/>
    </row>
    <row r="222" spans="1:18" x14ac:dyDescent="0.25">
      <c r="A222" s="9" t="s">
        <v>441</v>
      </c>
      <c r="B222" s="10" t="s">
        <v>442</v>
      </c>
      <c r="C222" s="11">
        <v>29</v>
      </c>
      <c r="D222" s="12">
        <v>131.53</v>
      </c>
      <c r="E222" s="11" t="s">
        <v>5</v>
      </c>
      <c r="F222" s="13">
        <v>71</v>
      </c>
      <c r="G222" s="57">
        <f t="shared" si="18"/>
        <v>38.14370000000001</v>
      </c>
      <c r="H222" s="14">
        <v>69</v>
      </c>
      <c r="I222" s="58">
        <f t="shared" si="19"/>
        <v>40.774300000000011</v>
      </c>
      <c r="J222" s="15">
        <v>68</v>
      </c>
      <c r="K222" s="59">
        <f t="shared" si="20"/>
        <v>42.08959999999999</v>
      </c>
      <c r="L222" s="22">
        <v>0</v>
      </c>
      <c r="M222" s="57">
        <f t="shared" si="21"/>
        <v>0</v>
      </c>
      <c r="N222" s="58">
        <f t="shared" si="22"/>
        <v>0</v>
      </c>
      <c r="O222" s="59">
        <f t="shared" si="23"/>
        <v>0</v>
      </c>
      <c r="P222" s="19"/>
      <c r="Q222" s="20"/>
      <c r="R222" s="4"/>
    </row>
    <row r="223" spans="1:18" x14ac:dyDescent="0.25">
      <c r="A223" s="9" t="s">
        <v>443</v>
      </c>
      <c r="B223" s="10" t="s">
        <v>444</v>
      </c>
      <c r="C223" s="11">
        <v>10</v>
      </c>
      <c r="D223" s="12">
        <v>23.49</v>
      </c>
      <c r="E223" s="11" t="s">
        <v>5</v>
      </c>
      <c r="F223" s="13">
        <v>71</v>
      </c>
      <c r="G223" s="57">
        <f t="shared" si="18"/>
        <v>6.8120999999999974</v>
      </c>
      <c r="H223" s="14">
        <v>69</v>
      </c>
      <c r="I223" s="58">
        <f t="shared" si="19"/>
        <v>7.2819000000000003</v>
      </c>
      <c r="J223" s="15">
        <v>68</v>
      </c>
      <c r="K223" s="59">
        <f t="shared" si="20"/>
        <v>7.5167999999999999</v>
      </c>
      <c r="L223" s="22">
        <v>0</v>
      </c>
      <c r="M223" s="57">
        <f t="shared" si="21"/>
        <v>0</v>
      </c>
      <c r="N223" s="58">
        <f t="shared" si="22"/>
        <v>0</v>
      </c>
      <c r="O223" s="59">
        <f t="shared" si="23"/>
        <v>0</v>
      </c>
      <c r="P223" s="19"/>
      <c r="Q223" s="20"/>
      <c r="R223" s="4"/>
    </row>
    <row r="224" spans="1:18" x14ac:dyDescent="0.25">
      <c r="A224" s="9" t="s">
        <v>445</v>
      </c>
      <c r="B224" s="10" t="s">
        <v>446</v>
      </c>
      <c r="C224" s="11">
        <v>20</v>
      </c>
      <c r="D224" s="12">
        <v>23.49</v>
      </c>
      <c r="E224" s="11" t="s">
        <v>5</v>
      </c>
      <c r="F224" s="13">
        <v>71</v>
      </c>
      <c r="G224" s="57">
        <f t="shared" si="18"/>
        <v>6.8120999999999974</v>
      </c>
      <c r="H224" s="14">
        <v>69</v>
      </c>
      <c r="I224" s="58">
        <f t="shared" si="19"/>
        <v>7.2819000000000003</v>
      </c>
      <c r="J224" s="15">
        <v>68</v>
      </c>
      <c r="K224" s="59">
        <f t="shared" si="20"/>
        <v>7.5167999999999999</v>
      </c>
      <c r="L224" s="22">
        <v>0</v>
      </c>
      <c r="M224" s="57">
        <f t="shared" si="21"/>
        <v>0</v>
      </c>
      <c r="N224" s="58">
        <f t="shared" si="22"/>
        <v>0</v>
      </c>
      <c r="O224" s="59">
        <f t="shared" si="23"/>
        <v>0</v>
      </c>
      <c r="P224" s="19"/>
      <c r="Q224" s="20"/>
      <c r="R224" s="4"/>
    </row>
    <row r="225" spans="1:18" x14ac:dyDescent="0.25">
      <c r="A225" s="9" t="s">
        <v>447</v>
      </c>
      <c r="B225" s="10" t="s">
        <v>448</v>
      </c>
      <c r="C225" s="11">
        <v>24</v>
      </c>
      <c r="D225" s="12">
        <v>23.49</v>
      </c>
      <c r="E225" s="11" t="s">
        <v>5</v>
      </c>
      <c r="F225" s="13">
        <v>71</v>
      </c>
      <c r="G225" s="57">
        <f t="shared" si="18"/>
        <v>6.8120999999999974</v>
      </c>
      <c r="H225" s="14">
        <v>69</v>
      </c>
      <c r="I225" s="58">
        <f t="shared" si="19"/>
        <v>7.2819000000000003</v>
      </c>
      <c r="J225" s="15">
        <v>68</v>
      </c>
      <c r="K225" s="59">
        <f t="shared" si="20"/>
        <v>7.5167999999999999</v>
      </c>
      <c r="L225" s="22">
        <v>0</v>
      </c>
      <c r="M225" s="57">
        <f t="shared" si="21"/>
        <v>0</v>
      </c>
      <c r="N225" s="58">
        <f t="shared" si="22"/>
        <v>0</v>
      </c>
      <c r="O225" s="59">
        <f t="shared" si="23"/>
        <v>0</v>
      </c>
      <c r="P225" s="19"/>
      <c r="Q225" s="20"/>
      <c r="R225" s="4"/>
    </row>
    <row r="226" spans="1:18" x14ac:dyDescent="0.25">
      <c r="A226" s="9" t="s">
        <v>449</v>
      </c>
      <c r="B226" s="10" t="s">
        <v>450</v>
      </c>
      <c r="C226" s="11">
        <v>16</v>
      </c>
      <c r="D226" s="12">
        <v>23.49</v>
      </c>
      <c r="E226" s="11" t="s">
        <v>5</v>
      </c>
      <c r="F226" s="13">
        <v>71</v>
      </c>
      <c r="G226" s="57">
        <f t="shared" si="18"/>
        <v>6.8120999999999974</v>
      </c>
      <c r="H226" s="14">
        <v>69</v>
      </c>
      <c r="I226" s="58">
        <f t="shared" si="19"/>
        <v>7.2819000000000003</v>
      </c>
      <c r="J226" s="15">
        <v>68</v>
      </c>
      <c r="K226" s="59">
        <f t="shared" si="20"/>
        <v>7.5167999999999999</v>
      </c>
      <c r="L226" s="22">
        <v>0</v>
      </c>
      <c r="M226" s="57">
        <f t="shared" si="21"/>
        <v>0</v>
      </c>
      <c r="N226" s="58">
        <f t="shared" si="22"/>
        <v>0</v>
      </c>
      <c r="O226" s="59">
        <f t="shared" si="23"/>
        <v>0</v>
      </c>
      <c r="P226" s="19"/>
      <c r="Q226" s="20"/>
      <c r="R226" s="4"/>
    </row>
    <row r="227" spans="1:18" x14ac:dyDescent="0.25">
      <c r="A227" s="9" t="s">
        <v>451</v>
      </c>
      <c r="B227" s="10" t="s">
        <v>452</v>
      </c>
      <c r="C227" s="11">
        <v>18</v>
      </c>
      <c r="D227" s="12">
        <v>23.49</v>
      </c>
      <c r="E227" s="11" t="s">
        <v>5</v>
      </c>
      <c r="F227" s="13">
        <v>71</v>
      </c>
      <c r="G227" s="57">
        <f t="shared" si="18"/>
        <v>6.8120999999999974</v>
      </c>
      <c r="H227" s="14">
        <v>69</v>
      </c>
      <c r="I227" s="58">
        <f t="shared" si="19"/>
        <v>7.2819000000000003</v>
      </c>
      <c r="J227" s="15">
        <v>68</v>
      </c>
      <c r="K227" s="59">
        <f t="shared" si="20"/>
        <v>7.5167999999999999</v>
      </c>
      <c r="L227" s="22">
        <v>0</v>
      </c>
      <c r="M227" s="57">
        <f t="shared" si="21"/>
        <v>0</v>
      </c>
      <c r="N227" s="58">
        <f t="shared" si="22"/>
        <v>0</v>
      </c>
      <c r="O227" s="59">
        <f t="shared" si="23"/>
        <v>0</v>
      </c>
      <c r="P227" s="19"/>
      <c r="Q227" s="20"/>
      <c r="R227" s="4"/>
    </row>
    <row r="228" spans="1:18" x14ac:dyDescent="0.25">
      <c r="A228" s="9" t="s">
        <v>453</v>
      </c>
      <c r="B228" s="10" t="s">
        <v>454</v>
      </c>
      <c r="C228" s="11">
        <v>8</v>
      </c>
      <c r="D228" s="12">
        <v>23.49</v>
      </c>
      <c r="E228" s="11" t="s">
        <v>5</v>
      </c>
      <c r="F228" s="13">
        <v>71</v>
      </c>
      <c r="G228" s="57">
        <f t="shared" si="18"/>
        <v>6.8120999999999974</v>
      </c>
      <c r="H228" s="14">
        <v>69</v>
      </c>
      <c r="I228" s="58">
        <f t="shared" si="19"/>
        <v>7.2819000000000003</v>
      </c>
      <c r="J228" s="15">
        <v>68</v>
      </c>
      <c r="K228" s="59">
        <f t="shared" si="20"/>
        <v>7.5167999999999999</v>
      </c>
      <c r="L228" s="22">
        <v>0</v>
      </c>
      <c r="M228" s="57">
        <f t="shared" si="21"/>
        <v>0</v>
      </c>
      <c r="N228" s="58">
        <f t="shared" si="22"/>
        <v>0</v>
      </c>
      <c r="O228" s="59">
        <f t="shared" si="23"/>
        <v>0</v>
      </c>
      <c r="P228" s="19"/>
      <c r="Q228" s="20"/>
      <c r="R228" s="4"/>
    </row>
    <row r="229" spans="1:18" x14ac:dyDescent="0.25">
      <c r="A229" s="9" t="s">
        <v>455</v>
      </c>
      <c r="B229" s="10" t="s">
        <v>456</v>
      </c>
      <c r="C229" s="11">
        <v>27</v>
      </c>
      <c r="D229" s="12">
        <v>23.49</v>
      </c>
      <c r="E229" s="11" t="s">
        <v>5</v>
      </c>
      <c r="F229" s="13">
        <v>71</v>
      </c>
      <c r="G229" s="57">
        <f t="shared" si="18"/>
        <v>6.8120999999999974</v>
      </c>
      <c r="H229" s="14">
        <v>69</v>
      </c>
      <c r="I229" s="58">
        <f t="shared" si="19"/>
        <v>7.2819000000000003</v>
      </c>
      <c r="J229" s="15">
        <v>68</v>
      </c>
      <c r="K229" s="59">
        <f t="shared" si="20"/>
        <v>7.5167999999999999</v>
      </c>
      <c r="L229" s="22">
        <v>0</v>
      </c>
      <c r="M229" s="57">
        <f t="shared" si="21"/>
        <v>0</v>
      </c>
      <c r="N229" s="58">
        <f t="shared" si="22"/>
        <v>0</v>
      </c>
      <c r="O229" s="59">
        <f t="shared" si="23"/>
        <v>0</v>
      </c>
      <c r="P229" s="19"/>
      <c r="Q229" s="20"/>
      <c r="R229" s="4"/>
    </row>
    <row r="230" spans="1:18" x14ac:dyDescent="0.25">
      <c r="A230" s="9" t="s">
        <v>457</v>
      </c>
      <c r="B230" s="10" t="s">
        <v>458</v>
      </c>
      <c r="C230" s="11">
        <v>6</v>
      </c>
      <c r="D230" s="12">
        <v>23.49</v>
      </c>
      <c r="E230" s="11" t="s">
        <v>5</v>
      </c>
      <c r="F230" s="13">
        <v>71</v>
      </c>
      <c r="G230" s="57">
        <f t="shared" si="18"/>
        <v>6.8120999999999974</v>
      </c>
      <c r="H230" s="14">
        <v>69</v>
      </c>
      <c r="I230" s="58">
        <f t="shared" si="19"/>
        <v>7.2819000000000003</v>
      </c>
      <c r="J230" s="15">
        <v>68</v>
      </c>
      <c r="K230" s="59">
        <f t="shared" si="20"/>
        <v>7.5167999999999999</v>
      </c>
      <c r="L230" s="22">
        <v>0</v>
      </c>
      <c r="M230" s="57">
        <f t="shared" si="21"/>
        <v>0</v>
      </c>
      <c r="N230" s="58">
        <f t="shared" si="22"/>
        <v>0</v>
      </c>
      <c r="O230" s="59">
        <f t="shared" si="23"/>
        <v>0</v>
      </c>
      <c r="P230" s="19"/>
      <c r="Q230" s="20"/>
      <c r="R230" s="4"/>
    </row>
    <row r="231" spans="1:18" x14ac:dyDescent="0.25">
      <c r="A231" s="9" t="s">
        <v>459</v>
      </c>
      <c r="B231" s="10" t="s">
        <v>460</v>
      </c>
      <c r="C231" s="11">
        <v>11</v>
      </c>
      <c r="D231" s="12">
        <v>23.49</v>
      </c>
      <c r="E231" s="11" t="s">
        <v>5</v>
      </c>
      <c r="F231" s="13">
        <v>71</v>
      </c>
      <c r="G231" s="57">
        <f t="shared" si="18"/>
        <v>6.8120999999999974</v>
      </c>
      <c r="H231" s="14">
        <v>69</v>
      </c>
      <c r="I231" s="58">
        <f t="shared" si="19"/>
        <v>7.2819000000000003</v>
      </c>
      <c r="J231" s="15">
        <v>68</v>
      </c>
      <c r="K231" s="59">
        <f t="shared" si="20"/>
        <v>7.5167999999999999</v>
      </c>
      <c r="L231" s="22">
        <v>0</v>
      </c>
      <c r="M231" s="57">
        <f t="shared" si="21"/>
        <v>0</v>
      </c>
      <c r="N231" s="58">
        <f t="shared" si="22"/>
        <v>0</v>
      </c>
      <c r="O231" s="59">
        <f t="shared" si="23"/>
        <v>0</v>
      </c>
      <c r="P231" s="19"/>
      <c r="Q231" s="20"/>
      <c r="R231" s="4"/>
    </row>
    <row r="232" spans="1:18" x14ac:dyDescent="0.25">
      <c r="A232" s="9" t="s">
        <v>461</v>
      </c>
      <c r="B232" s="10" t="s">
        <v>462</v>
      </c>
      <c r="C232" s="11">
        <v>21</v>
      </c>
      <c r="D232" s="12">
        <v>23.49</v>
      </c>
      <c r="E232" s="11" t="s">
        <v>5</v>
      </c>
      <c r="F232" s="13">
        <v>71</v>
      </c>
      <c r="G232" s="57">
        <f t="shared" si="18"/>
        <v>6.8120999999999974</v>
      </c>
      <c r="H232" s="14">
        <v>69</v>
      </c>
      <c r="I232" s="58">
        <f t="shared" si="19"/>
        <v>7.2819000000000003</v>
      </c>
      <c r="J232" s="15">
        <v>68</v>
      </c>
      <c r="K232" s="59">
        <f t="shared" si="20"/>
        <v>7.5167999999999999</v>
      </c>
      <c r="L232" s="22">
        <v>0</v>
      </c>
      <c r="M232" s="57">
        <f t="shared" si="21"/>
        <v>0</v>
      </c>
      <c r="N232" s="58">
        <f t="shared" si="22"/>
        <v>0</v>
      </c>
      <c r="O232" s="59">
        <f t="shared" si="23"/>
        <v>0</v>
      </c>
      <c r="P232" s="19"/>
      <c r="Q232" s="20"/>
      <c r="R232" s="4"/>
    </row>
    <row r="233" spans="1:18" x14ac:dyDescent="0.25">
      <c r="A233" s="9" t="s">
        <v>463</v>
      </c>
      <c r="B233" s="10" t="s">
        <v>464</v>
      </c>
      <c r="C233" s="11">
        <v>2</v>
      </c>
      <c r="D233" s="12">
        <v>30.99</v>
      </c>
      <c r="E233" s="11" t="s">
        <v>5</v>
      </c>
      <c r="F233" s="13">
        <v>71</v>
      </c>
      <c r="G233" s="57">
        <f t="shared" si="18"/>
        <v>8.9870999999999981</v>
      </c>
      <c r="H233" s="14">
        <v>69</v>
      </c>
      <c r="I233" s="58">
        <f t="shared" si="19"/>
        <v>9.6068999999999996</v>
      </c>
      <c r="J233" s="15">
        <v>68</v>
      </c>
      <c r="K233" s="59">
        <f t="shared" si="20"/>
        <v>9.9168000000000021</v>
      </c>
      <c r="L233" s="22">
        <v>0</v>
      </c>
      <c r="M233" s="57">
        <f t="shared" si="21"/>
        <v>0</v>
      </c>
      <c r="N233" s="58">
        <f t="shared" si="22"/>
        <v>0</v>
      </c>
      <c r="O233" s="59">
        <f t="shared" si="23"/>
        <v>0</v>
      </c>
      <c r="P233" s="19"/>
      <c r="Q233" s="20"/>
      <c r="R233" s="4"/>
    </row>
    <row r="234" spans="1:18" x14ac:dyDescent="0.25">
      <c r="A234" s="9" t="s">
        <v>465</v>
      </c>
      <c r="B234" s="10" t="s">
        <v>466</v>
      </c>
      <c r="C234" s="11">
        <v>5</v>
      </c>
      <c r="D234" s="12">
        <v>26.4</v>
      </c>
      <c r="E234" s="11" t="s">
        <v>5</v>
      </c>
      <c r="F234" s="13">
        <v>71</v>
      </c>
      <c r="G234" s="57">
        <f t="shared" si="18"/>
        <v>7.6559999999999988</v>
      </c>
      <c r="H234" s="14">
        <v>69</v>
      </c>
      <c r="I234" s="58">
        <f t="shared" si="19"/>
        <v>8.1840000000000011</v>
      </c>
      <c r="J234" s="15">
        <v>68</v>
      </c>
      <c r="K234" s="59">
        <f t="shared" si="20"/>
        <v>8.4480000000000004</v>
      </c>
      <c r="L234" s="22">
        <v>0</v>
      </c>
      <c r="M234" s="57">
        <f t="shared" si="21"/>
        <v>0</v>
      </c>
      <c r="N234" s="58">
        <f t="shared" si="22"/>
        <v>0</v>
      </c>
      <c r="O234" s="59">
        <f t="shared" si="23"/>
        <v>0</v>
      </c>
      <c r="P234" s="19"/>
      <c r="Q234" s="20"/>
      <c r="R234" s="4"/>
    </row>
    <row r="235" spans="1:18" x14ac:dyDescent="0.25">
      <c r="A235" s="9" t="s">
        <v>467</v>
      </c>
      <c r="B235" s="10" t="s">
        <v>468</v>
      </c>
      <c r="C235" s="11">
        <v>5</v>
      </c>
      <c r="D235" s="12">
        <v>26.4</v>
      </c>
      <c r="E235" s="11" t="s">
        <v>5</v>
      </c>
      <c r="F235" s="13">
        <v>71</v>
      </c>
      <c r="G235" s="57">
        <f t="shared" si="18"/>
        <v>7.6559999999999988</v>
      </c>
      <c r="H235" s="14">
        <v>69</v>
      </c>
      <c r="I235" s="58">
        <f t="shared" si="19"/>
        <v>8.1840000000000011</v>
      </c>
      <c r="J235" s="15">
        <v>68</v>
      </c>
      <c r="K235" s="59">
        <f t="shared" si="20"/>
        <v>8.4480000000000004</v>
      </c>
      <c r="L235" s="22">
        <v>0</v>
      </c>
      <c r="M235" s="57">
        <f t="shared" si="21"/>
        <v>0</v>
      </c>
      <c r="N235" s="58">
        <f t="shared" si="22"/>
        <v>0</v>
      </c>
      <c r="O235" s="59">
        <f t="shared" si="23"/>
        <v>0</v>
      </c>
      <c r="P235" s="19"/>
      <c r="Q235" s="20"/>
      <c r="R235" s="4"/>
    </row>
    <row r="236" spans="1:18" x14ac:dyDescent="0.25">
      <c r="A236" s="9" t="s">
        <v>469</v>
      </c>
      <c r="B236" s="10" t="s">
        <v>470</v>
      </c>
      <c r="C236" s="11">
        <v>26</v>
      </c>
      <c r="D236" s="12">
        <v>26.4</v>
      </c>
      <c r="E236" s="11" t="s">
        <v>5</v>
      </c>
      <c r="F236" s="13">
        <v>71</v>
      </c>
      <c r="G236" s="57">
        <f t="shared" si="18"/>
        <v>7.6559999999999988</v>
      </c>
      <c r="H236" s="14">
        <v>69</v>
      </c>
      <c r="I236" s="58">
        <f t="shared" si="19"/>
        <v>8.1840000000000011</v>
      </c>
      <c r="J236" s="15">
        <v>68</v>
      </c>
      <c r="K236" s="59">
        <f t="shared" si="20"/>
        <v>8.4480000000000004</v>
      </c>
      <c r="L236" s="22">
        <v>0</v>
      </c>
      <c r="M236" s="57">
        <f t="shared" si="21"/>
        <v>0</v>
      </c>
      <c r="N236" s="58">
        <f t="shared" si="22"/>
        <v>0</v>
      </c>
      <c r="O236" s="59">
        <f t="shared" si="23"/>
        <v>0</v>
      </c>
      <c r="P236" s="19"/>
      <c r="Q236" s="20"/>
      <c r="R236" s="4"/>
    </row>
    <row r="237" spans="1:18" x14ac:dyDescent="0.25">
      <c r="A237" s="9" t="s">
        <v>471</v>
      </c>
      <c r="B237" s="10" t="s">
        <v>472</v>
      </c>
      <c r="C237" s="11">
        <v>34</v>
      </c>
      <c r="D237" s="12">
        <v>26.4</v>
      </c>
      <c r="E237" s="11" t="s">
        <v>5</v>
      </c>
      <c r="F237" s="13">
        <v>71</v>
      </c>
      <c r="G237" s="57">
        <f t="shared" si="18"/>
        <v>7.6559999999999988</v>
      </c>
      <c r="H237" s="14">
        <v>69</v>
      </c>
      <c r="I237" s="58">
        <f t="shared" si="19"/>
        <v>8.1840000000000011</v>
      </c>
      <c r="J237" s="15">
        <v>68</v>
      </c>
      <c r="K237" s="59">
        <f t="shared" si="20"/>
        <v>8.4480000000000004</v>
      </c>
      <c r="L237" s="22">
        <v>0</v>
      </c>
      <c r="M237" s="57">
        <f t="shared" si="21"/>
        <v>0</v>
      </c>
      <c r="N237" s="58">
        <f t="shared" si="22"/>
        <v>0</v>
      </c>
      <c r="O237" s="59">
        <f t="shared" si="23"/>
        <v>0</v>
      </c>
      <c r="P237" s="19"/>
      <c r="Q237" s="20"/>
      <c r="R237" s="4"/>
    </row>
    <row r="238" spans="1:18" x14ac:dyDescent="0.25">
      <c r="A238" s="9" t="s">
        <v>473</v>
      </c>
      <c r="B238" s="10" t="s">
        <v>474</v>
      </c>
      <c r="C238" s="11">
        <v>29</v>
      </c>
      <c r="D238" s="12">
        <v>26.4</v>
      </c>
      <c r="E238" s="11" t="s">
        <v>5</v>
      </c>
      <c r="F238" s="13">
        <v>71</v>
      </c>
      <c r="G238" s="57">
        <f t="shared" si="18"/>
        <v>7.6559999999999988</v>
      </c>
      <c r="H238" s="14">
        <v>69</v>
      </c>
      <c r="I238" s="58">
        <f t="shared" si="19"/>
        <v>8.1840000000000011</v>
      </c>
      <c r="J238" s="15">
        <v>68</v>
      </c>
      <c r="K238" s="59">
        <f t="shared" si="20"/>
        <v>8.4480000000000004</v>
      </c>
      <c r="L238" s="22">
        <v>0</v>
      </c>
      <c r="M238" s="57">
        <f t="shared" si="21"/>
        <v>0</v>
      </c>
      <c r="N238" s="58">
        <f t="shared" si="22"/>
        <v>0</v>
      </c>
      <c r="O238" s="59">
        <f t="shared" si="23"/>
        <v>0</v>
      </c>
      <c r="P238" s="19"/>
      <c r="Q238" s="20"/>
      <c r="R238" s="4"/>
    </row>
    <row r="239" spans="1:18" x14ac:dyDescent="0.25">
      <c r="A239" s="9" t="s">
        <v>475</v>
      </c>
      <c r="B239" s="10" t="s">
        <v>476</v>
      </c>
      <c r="C239" s="11">
        <v>40</v>
      </c>
      <c r="D239" s="12">
        <v>26.4</v>
      </c>
      <c r="E239" s="11" t="s">
        <v>5</v>
      </c>
      <c r="F239" s="13">
        <v>71</v>
      </c>
      <c r="G239" s="57">
        <f t="shared" si="18"/>
        <v>7.6559999999999988</v>
      </c>
      <c r="H239" s="14">
        <v>69</v>
      </c>
      <c r="I239" s="58">
        <f t="shared" si="19"/>
        <v>8.1840000000000011</v>
      </c>
      <c r="J239" s="15">
        <v>68</v>
      </c>
      <c r="K239" s="59">
        <f t="shared" si="20"/>
        <v>8.4480000000000004</v>
      </c>
      <c r="L239" s="22">
        <v>0</v>
      </c>
      <c r="M239" s="57">
        <f t="shared" si="21"/>
        <v>0</v>
      </c>
      <c r="N239" s="58">
        <f t="shared" si="22"/>
        <v>0</v>
      </c>
      <c r="O239" s="59">
        <f t="shared" si="23"/>
        <v>0</v>
      </c>
      <c r="P239" s="19"/>
      <c r="Q239" s="20"/>
      <c r="R239" s="4"/>
    </row>
    <row r="240" spans="1:18" x14ac:dyDescent="0.25">
      <c r="A240" s="9" t="s">
        <v>477</v>
      </c>
      <c r="B240" s="10" t="s">
        <v>478</v>
      </c>
      <c r="C240" s="11">
        <v>23</v>
      </c>
      <c r="D240" s="12">
        <v>26.4</v>
      </c>
      <c r="E240" s="11" t="s">
        <v>5</v>
      </c>
      <c r="F240" s="13">
        <v>71</v>
      </c>
      <c r="G240" s="57">
        <f t="shared" si="18"/>
        <v>7.6559999999999988</v>
      </c>
      <c r="H240" s="14">
        <v>69</v>
      </c>
      <c r="I240" s="58">
        <f t="shared" si="19"/>
        <v>8.1840000000000011</v>
      </c>
      <c r="J240" s="15">
        <v>68</v>
      </c>
      <c r="K240" s="59">
        <f t="shared" si="20"/>
        <v>8.4480000000000004</v>
      </c>
      <c r="L240" s="22">
        <v>0</v>
      </c>
      <c r="M240" s="57">
        <f t="shared" si="21"/>
        <v>0</v>
      </c>
      <c r="N240" s="58">
        <f t="shared" si="22"/>
        <v>0</v>
      </c>
      <c r="O240" s="59">
        <f t="shared" si="23"/>
        <v>0</v>
      </c>
      <c r="P240" s="19"/>
      <c r="Q240" s="20"/>
      <c r="R240" s="4"/>
    </row>
    <row r="241" spans="1:18" x14ac:dyDescent="0.25">
      <c r="A241" s="9" t="s">
        <v>479</v>
      </c>
      <c r="B241" s="10" t="s">
        <v>480</v>
      </c>
      <c r="C241" s="11">
        <v>5</v>
      </c>
      <c r="D241" s="12">
        <v>21.38</v>
      </c>
      <c r="E241" s="11" t="s">
        <v>5</v>
      </c>
      <c r="F241" s="13">
        <v>71</v>
      </c>
      <c r="G241" s="57">
        <f t="shared" si="18"/>
        <v>6.2001999999999988</v>
      </c>
      <c r="H241" s="14">
        <v>69</v>
      </c>
      <c r="I241" s="58">
        <f t="shared" si="19"/>
        <v>6.6277999999999988</v>
      </c>
      <c r="J241" s="15">
        <v>68</v>
      </c>
      <c r="K241" s="59">
        <f t="shared" si="20"/>
        <v>6.8415999999999997</v>
      </c>
      <c r="L241" s="22">
        <v>0</v>
      </c>
      <c r="M241" s="57">
        <f t="shared" si="21"/>
        <v>0</v>
      </c>
      <c r="N241" s="58">
        <f t="shared" si="22"/>
        <v>0</v>
      </c>
      <c r="O241" s="59">
        <f t="shared" si="23"/>
        <v>0</v>
      </c>
      <c r="P241" s="19"/>
      <c r="Q241" s="20"/>
      <c r="R241" s="4"/>
    </row>
    <row r="242" spans="1:18" x14ac:dyDescent="0.25">
      <c r="A242" s="9" t="s">
        <v>481</v>
      </c>
      <c r="B242" s="10" t="s">
        <v>482</v>
      </c>
      <c r="C242" s="11">
        <v>15</v>
      </c>
      <c r="D242" s="12">
        <v>21.38</v>
      </c>
      <c r="E242" s="11" t="s">
        <v>5</v>
      </c>
      <c r="F242" s="13">
        <v>71</v>
      </c>
      <c r="G242" s="57">
        <f t="shared" si="18"/>
        <v>6.2001999999999988</v>
      </c>
      <c r="H242" s="14">
        <v>69</v>
      </c>
      <c r="I242" s="58">
        <f t="shared" si="19"/>
        <v>6.6277999999999988</v>
      </c>
      <c r="J242" s="15">
        <v>68</v>
      </c>
      <c r="K242" s="59">
        <f t="shared" si="20"/>
        <v>6.8415999999999997</v>
      </c>
      <c r="L242" s="22">
        <v>0</v>
      </c>
      <c r="M242" s="57">
        <f t="shared" si="21"/>
        <v>0</v>
      </c>
      <c r="N242" s="58">
        <f t="shared" si="22"/>
        <v>0</v>
      </c>
      <c r="O242" s="59">
        <f t="shared" si="23"/>
        <v>0</v>
      </c>
      <c r="P242" s="19"/>
      <c r="Q242" s="20"/>
      <c r="R242" s="4"/>
    </row>
    <row r="243" spans="1:18" x14ac:dyDescent="0.25">
      <c r="A243" s="9" t="s">
        <v>483</v>
      </c>
      <c r="B243" s="10" t="s">
        <v>484</v>
      </c>
      <c r="C243" s="11">
        <v>26</v>
      </c>
      <c r="D243" s="12">
        <v>17.84</v>
      </c>
      <c r="E243" s="11" t="s">
        <v>5</v>
      </c>
      <c r="F243" s="13">
        <v>71</v>
      </c>
      <c r="G243" s="57">
        <f t="shared" si="18"/>
        <v>5.1735999999999986</v>
      </c>
      <c r="H243" s="14">
        <v>69</v>
      </c>
      <c r="I243" s="58">
        <f t="shared" si="19"/>
        <v>5.5304000000000002</v>
      </c>
      <c r="J243" s="15">
        <v>68</v>
      </c>
      <c r="K243" s="59">
        <f t="shared" si="20"/>
        <v>5.7088000000000001</v>
      </c>
      <c r="L243" s="22">
        <v>0</v>
      </c>
      <c r="M243" s="57">
        <f t="shared" si="21"/>
        <v>0</v>
      </c>
      <c r="N243" s="58">
        <f t="shared" si="22"/>
        <v>0</v>
      </c>
      <c r="O243" s="59">
        <f t="shared" si="23"/>
        <v>0</v>
      </c>
      <c r="P243" s="19"/>
      <c r="Q243" s="20"/>
      <c r="R243" s="4"/>
    </row>
    <row r="244" spans="1:18" x14ac:dyDescent="0.25">
      <c r="A244" s="9" t="s">
        <v>485</v>
      </c>
      <c r="B244" s="10" t="s">
        <v>486</v>
      </c>
      <c r="C244" s="11">
        <v>14</v>
      </c>
      <c r="D244" s="12">
        <v>17.84</v>
      </c>
      <c r="E244" s="11" t="s">
        <v>5</v>
      </c>
      <c r="F244" s="13">
        <v>71</v>
      </c>
      <c r="G244" s="57">
        <f t="shared" si="18"/>
        <v>5.1735999999999986</v>
      </c>
      <c r="H244" s="14">
        <v>69</v>
      </c>
      <c r="I244" s="58">
        <f t="shared" si="19"/>
        <v>5.5304000000000002</v>
      </c>
      <c r="J244" s="15">
        <v>68</v>
      </c>
      <c r="K244" s="59">
        <f t="shared" si="20"/>
        <v>5.7088000000000001</v>
      </c>
      <c r="L244" s="22">
        <v>0</v>
      </c>
      <c r="M244" s="57">
        <f t="shared" si="21"/>
        <v>0</v>
      </c>
      <c r="N244" s="58">
        <f t="shared" si="22"/>
        <v>0</v>
      </c>
      <c r="O244" s="59">
        <f t="shared" si="23"/>
        <v>0</v>
      </c>
      <c r="P244" s="19"/>
      <c r="Q244" s="20"/>
      <c r="R244" s="4"/>
    </row>
    <row r="245" spans="1:18" x14ac:dyDescent="0.25">
      <c r="A245" s="9" t="s">
        <v>487</v>
      </c>
      <c r="B245" s="10" t="s">
        <v>488</v>
      </c>
      <c r="C245" s="11">
        <v>70</v>
      </c>
      <c r="D245" s="12">
        <v>17.84</v>
      </c>
      <c r="E245" s="11" t="s">
        <v>5</v>
      </c>
      <c r="F245" s="13">
        <v>71</v>
      </c>
      <c r="G245" s="57">
        <f t="shared" si="18"/>
        <v>5.1735999999999986</v>
      </c>
      <c r="H245" s="14">
        <v>69</v>
      </c>
      <c r="I245" s="58">
        <f t="shared" si="19"/>
        <v>5.5304000000000002</v>
      </c>
      <c r="J245" s="15">
        <v>68</v>
      </c>
      <c r="K245" s="59">
        <f t="shared" si="20"/>
        <v>5.7088000000000001</v>
      </c>
      <c r="L245" s="22">
        <v>0</v>
      </c>
      <c r="M245" s="57">
        <f t="shared" si="21"/>
        <v>0</v>
      </c>
      <c r="N245" s="58">
        <f t="shared" si="22"/>
        <v>0</v>
      </c>
      <c r="O245" s="59">
        <f t="shared" si="23"/>
        <v>0</v>
      </c>
      <c r="P245" s="19"/>
      <c r="Q245" s="20"/>
      <c r="R245" s="4"/>
    </row>
    <row r="246" spans="1:18" x14ac:dyDescent="0.25">
      <c r="A246" s="9" t="s">
        <v>489</v>
      </c>
      <c r="B246" s="10" t="s">
        <v>490</v>
      </c>
      <c r="C246" s="11">
        <v>15</v>
      </c>
      <c r="D246" s="12">
        <v>17.84</v>
      </c>
      <c r="E246" s="11" t="s">
        <v>5</v>
      </c>
      <c r="F246" s="13">
        <v>71</v>
      </c>
      <c r="G246" s="57">
        <f t="shared" si="18"/>
        <v>5.1735999999999986</v>
      </c>
      <c r="H246" s="14">
        <v>69</v>
      </c>
      <c r="I246" s="58">
        <f t="shared" si="19"/>
        <v>5.5304000000000002</v>
      </c>
      <c r="J246" s="15">
        <v>68</v>
      </c>
      <c r="K246" s="59">
        <f t="shared" si="20"/>
        <v>5.7088000000000001</v>
      </c>
      <c r="L246" s="22">
        <v>0</v>
      </c>
      <c r="M246" s="57">
        <f t="shared" si="21"/>
        <v>0</v>
      </c>
      <c r="N246" s="58">
        <f t="shared" si="22"/>
        <v>0</v>
      </c>
      <c r="O246" s="59">
        <f t="shared" si="23"/>
        <v>0</v>
      </c>
      <c r="P246" s="19"/>
      <c r="Q246" s="20"/>
      <c r="R246" s="4"/>
    </row>
    <row r="247" spans="1:18" x14ac:dyDescent="0.25">
      <c r="A247" s="9" t="s">
        <v>491</v>
      </c>
      <c r="B247" s="10" t="s">
        <v>492</v>
      </c>
      <c r="C247" s="11">
        <v>14</v>
      </c>
      <c r="D247" s="12">
        <v>17.84</v>
      </c>
      <c r="E247" s="11" t="s">
        <v>5</v>
      </c>
      <c r="F247" s="13">
        <v>71</v>
      </c>
      <c r="G247" s="57">
        <f t="shared" si="18"/>
        <v>5.1735999999999986</v>
      </c>
      <c r="H247" s="14">
        <v>69</v>
      </c>
      <c r="I247" s="58">
        <f t="shared" si="19"/>
        <v>5.5304000000000002</v>
      </c>
      <c r="J247" s="15">
        <v>68</v>
      </c>
      <c r="K247" s="59">
        <f t="shared" si="20"/>
        <v>5.7088000000000001</v>
      </c>
      <c r="L247" s="22">
        <v>0</v>
      </c>
      <c r="M247" s="57">
        <f t="shared" si="21"/>
        <v>0</v>
      </c>
      <c r="N247" s="58">
        <f t="shared" si="22"/>
        <v>0</v>
      </c>
      <c r="O247" s="59">
        <f t="shared" si="23"/>
        <v>0</v>
      </c>
      <c r="P247" s="19"/>
      <c r="Q247" s="20"/>
      <c r="R247" s="4"/>
    </row>
    <row r="248" spans="1:18" x14ac:dyDescent="0.25">
      <c r="A248" s="9" t="s">
        <v>493</v>
      </c>
      <c r="B248" s="10" t="s">
        <v>494</v>
      </c>
      <c r="C248" s="11">
        <v>12</v>
      </c>
      <c r="D248" s="12">
        <v>17.84</v>
      </c>
      <c r="E248" s="11" t="s">
        <v>5</v>
      </c>
      <c r="F248" s="13">
        <v>71</v>
      </c>
      <c r="G248" s="57">
        <f t="shared" si="18"/>
        <v>5.1735999999999986</v>
      </c>
      <c r="H248" s="14">
        <v>69</v>
      </c>
      <c r="I248" s="58">
        <f t="shared" si="19"/>
        <v>5.5304000000000002</v>
      </c>
      <c r="J248" s="15">
        <v>68</v>
      </c>
      <c r="K248" s="59">
        <f t="shared" si="20"/>
        <v>5.7088000000000001</v>
      </c>
      <c r="L248" s="22">
        <v>0</v>
      </c>
      <c r="M248" s="57">
        <f t="shared" si="21"/>
        <v>0</v>
      </c>
      <c r="N248" s="58">
        <f t="shared" si="22"/>
        <v>0</v>
      </c>
      <c r="O248" s="59">
        <f t="shared" si="23"/>
        <v>0</v>
      </c>
      <c r="P248" s="19"/>
      <c r="Q248" s="20"/>
      <c r="R248" s="4"/>
    </row>
    <row r="249" spans="1:18" x14ac:dyDescent="0.25">
      <c r="A249" s="9" t="s">
        <v>495</v>
      </c>
      <c r="B249" s="10" t="s">
        <v>496</v>
      </c>
      <c r="C249" s="11">
        <v>7</v>
      </c>
      <c r="D249" s="12">
        <v>17.84</v>
      </c>
      <c r="E249" s="11" t="s">
        <v>5</v>
      </c>
      <c r="F249" s="13">
        <v>71</v>
      </c>
      <c r="G249" s="57">
        <f t="shared" si="18"/>
        <v>5.1735999999999986</v>
      </c>
      <c r="H249" s="14">
        <v>69</v>
      </c>
      <c r="I249" s="58">
        <f t="shared" si="19"/>
        <v>5.5304000000000002</v>
      </c>
      <c r="J249" s="15">
        <v>68</v>
      </c>
      <c r="K249" s="59">
        <f t="shared" si="20"/>
        <v>5.7088000000000001</v>
      </c>
      <c r="L249" s="22">
        <v>0</v>
      </c>
      <c r="M249" s="57">
        <f t="shared" si="21"/>
        <v>0</v>
      </c>
      <c r="N249" s="58">
        <f t="shared" si="22"/>
        <v>0</v>
      </c>
      <c r="O249" s="59">
        <f t="shared" si="23"/>
        <v>0</v>
      </c>
      <c r="P249" s="19"/>
      <c r="Q249" s="20"/>
      <c r="R249" s="4"/>
    </row>
    <row r="250" spans="1:18" x14ac:dyDescent="0.25">
      <c r="A250" s="9" t="s">
        <v>497</v>
      </c>
      <c r="B250" s="10" t="s">
        <v>498</v>
      </c>
      <c r="C250" s="11">
        <v>40</v>
      </c>
      <c r="D250" s="12">
        <v>17.84</v>
      </c>
      <c r="E250" s="11" t="s">
        <v>5</v>
      </c>
      <c r="F250" s="13">
        <v>71</v>
      </c>
      <c r="G250" s="57">
        <f t="shared" si="18"/>
        <v>5.1735999999999986</v>
      </c>
      <c r="H250" s="14">
        <v>69</v>
      </c>
      <c r="I250" s="58">
        <f t="shared" si="19"/>
        <v>5.5304000000000002</v>
      </c>
      <c r="J250" s="15">
        <v>68</v>
      </c>
      <c r="K250" s="59">
        <f t="shared" si="20"/>
        <v>5.7088000000000001</v>
      </c>
      <c r="L250" s="22">
        <v>0</v>
      </c>
      <c r="M250" s="57">
        <f t="shared" si="21"/>
        <v>0</v>
      </c>
      <c r="N250" s="58">
        <f t="shared" si="22"/>
        <v>0</v>
      </c>
      <c r="O250" s="59">
        <f t="shared" si="23"/>
        <v>0</v>
      </c>
      <c r="P250" s="19"/>
      <c r="Q250" s="20"/>
      <c r="R250" s="4"/>
    </row>
    <row r="251" spans="1:18" x14ac:dyDescent="0.25">
      <c r="A251" s="9" t="s">
        <v>499</v>
      </c>
      <c r="B251" s="10" t="s">
        <v>500</v>
      </c>
      <c r="C251" s="11">
        <v>3</v>
      </c>
      <c r="D251" s="12">
        <v>19.95</v>
      </c>
      <c r="E251" s="11" t="s">
        <v>5</v>
      </c>
      <c r="F251" s="13">
        <v>71</v>
      </c>
      <c r="G251" s="57">
        <f t="shared" si="18"/>
        <v>5.785499999999999</v>
      </c>
      <c r="H251" s="14">
        <v>69</v>
      </c>
      <c r="I251" s="58">
        <f t="shared" si="19"/>
        <v>6.1844999999999999</v>
      </c>
      <c r="J251" s="15">
        <v>68</v>
      </c>
      <c r="K251" s="59">
        <f t="shared" si="20"/>
        <v>6.3840000000000003</v>
      </c>
      <c r="L251" s="22">
        <v>0</v>
      </c>
      <c r="M251" s="57">
        <f t="shared" si="21"/>
        <v>0</v>
      </c>
      <c r="N251" s="58">
        <f t="shared" si="22"/>
        <v>0</v>
      </c>
      <c r="O251" s="59">
        <f t="shared" si="23"/>
        <v>0</v>
      </c>
      <c r="P251" s="19"/>
      <c r="Q251" s="20"/>
      <c r="R251" s="4"/>
    </row>
    <row r="252" spans="1:18" x14ac:dyDescent="0.25">
      <c r="A252" s="9" t="s">
        <v>501</v>
      </c>
      <c r="B252" s="10" t="s">
        <v>502</v>
      </c>
      <c r="C252" s="11">
        <v>2</v>
      </c>
      <c r="D252" s="12">
        <v>14.55</v>
      </c>
      <c r="E252" s="11" t="s">
        <v>5</v>
      </c>
      <c r="F252" s="13">
        <v>71</v>
      </c>
      <c r="G252" s="57">
        <f t="shared" si="18"/>
        <v>4.2195000000000018</v>
      </c>
      <c r="H252" s="14">
        <v>69</v>
      </c>
      <c r="I252" s="58">
        <f t="shared" si="19"/>
        <v>4.5105000000000004</v>
      </c>
      <c r="J252" s="15">
        <v>68</v>
      </c>
      <c r="K252" s="59">
        <f t="shared" si="20"/>
        <v>4.6560000000000006</v>
      </c>
      <c r="L252" s="22">
        <v>0</v>
      </c>
      <c r="M252" s="57">
        <f t="shared" si="21"/>
        <v>0</v>
      </c>
      <c r="N252" s="58">
        <f t="shared" si="22"/>
        <v>0</v>
      </c>
      <c r="O252" s="59">
        <f t="shared" si="23"/>
        <v>0</v>
      </c>
      <c r="P252" s="19"/>
      <c r="Q252" s="20"/>
      <c r="R252" s="4"/>
    </row>
    <row r="253" spans="1:18" x14ac:dyDescent="0.25">
      <c r="A253" s="9" t="s">
        <v>503</v>
      </c>
      <c r="B253" s="10" t="s">
        <v>504</v>
      </c>
      <c r="C253" s="11">
        <v>2</v>
      </c>
      <c r="D253" s="12">
        <v>5.94</v>
      </c>
      <c r="E253" s="11" t="s">
        <v>5</v>
      </c>
      <c r="F253" s="13">
        <v>71</v>
      </c>
      <c r="G253" s="57">
        <f t="shared" si="18"/>
        <v>1.7225999999999999</v>
      </c>
      <c r="H253" s="14">
        <v>69</v>
      </c>
      <c r="I253" s="58">
        <f t="shared" si="19"/>
        <v>1.8414000000000001</v>
      </c>
      <c r="J253" s="15">
        <v>68</v>
      </c>
      <c r="K253" s="59">
        <f t="shared" si="20"/>
        <v>1.9008000000000003</v>
      </c>
      <c r="L253" s="22">
        <v>0</v>
      </c>
      <c r="M253" s="57">
        <f t="shared" si="21"/>
        <v>0</v>
      </c>
      <c r="N253" s="58">
        <f t="shared" si="22"/>
        <v>0</v>
      </c>
      <c r="O253" s="59">
        <f t="shared" si="23"/>
        <v>0</v>
      </c>
      <c r="P253" s="19"/>
      <c r="Q253" s="20"/>
      <c r="R253" s="4"/>
    </row>
    <row r="254" spans="1:18" x14ac:dyDescent="0.25">
      <c r="A254" s="9" t="s">
        <v>505</v>
      </c>
      <c r="B254" s="10" t="s">
        <v>506</v>
      </c>
      <c r="C254" s="11">
        <v>5</v>
      </c>
      <c r="D254" s="12">
        <v>3.96</v>
      </c>
      <c r="E254" s="11" t="s">
        <v>5</v>
      </c>
      <c r="F254" s="13">
        <v>71</v>
      </c>
      <c r="G254" s="57">
        <f t="shared" si="18"/>
        <v>1.1483999999999996</v>
      </c>
      <c r="H254" s="14">
        <v>69</v>
      </c>
      <c r="I254" s="58">
        <f t="shared" si="19"/>
        <v>1.2275999999999998</v>
      </c>
      <c r="J254" s="15">
        <v>68</v>
      </c>
      <c r="K254" s="59">
        <f t="shared" si="20"/>
        <v>1.2672000000000003</v>
      </c>
      <c r="L254" s="22">
        <v>0</v>
      </c>
      <c r="M254" s="57">
        <f t="shared" si="21"/>
        <v>0</v>
      </c>
      <c r="N254" s="58">
        <f t="shared" si="22"/>
        <v>0</v>
      </c>
      <c r="O254" s="59">
        <f t="shared" si="23"/>
        <v>0</v>
      </c>
      <c r="P254" s="19"/>
      <c r="Q254" s="20"/>
      <c r="R254" s="4"/>
    </row>
    <row r="255" spans="1:18" x14ac:dyDescent="0.25">
      <c r="A255" s="9" t="s">
        <v>507</v>
      </c>
      <c r="B255" s="10" t="s">
        <v>508</v>
      </c>
      <c r="C255" s="11">
        <v>103</v>
      </c>
      <c r="D255" s="12">
        <v>87.74</v>
      </c>
      <c r="E255" s="11" t="s">
        <v>5</v>
      </c>
      <c r="F255" s="13">
        <v>71</v>
      </c>
      <c r="G255" s="57">
        <f t="shared" si="18"/>
        <v>25.444599999999994</v>
      </c>
      <c r="H255" s="14">
        <v>69</v>
      </c>
      <c r="I255" s="58">
        <f t="shared" si="19"/>
        <v>27.199399999999997</v>
      </c>
      <c r="J255" s="15">
        <v>68</v>
      </c>
      <c r="K255" s="59">
        <f t="shared" si="20"/>
        <v>28.076799999999999</v>
      </c>
      <c r="L255" s="22">
        <v>0</v>
      </c>
      <c r="M255" s="57">
        <f t="shared" si="21"/>
        <v>0</v>
      </c>
      <c r="N255" s="58">
        <f t="shared" si="22"/>
        <v>0</v>
      </c>
      <c r="O255" s="59">
        <f t="shared" si="23"/>
        <v>0</v>
      </c>
      <c r="P255" s="19"/>
      <c r="Q255" s="20"/>
      <c r="R255" s="4"/>
    </row>
    <row r="256" spans="1:18" x14ac:dyDescent="0.25">
      <c r="A256" s="9" t="s">
        <v>509</v>
      </c>
      <c r="B256" s="10" t="s">
        <v>510</v>
      </c>
      <c r="C256" s="11">
        <v>122</v>
      </c>
      <c r="D256" s="12">
        <v>90.55</v>
      </c>
      <c r="E256" s="11" t="s">
        <v>5</v>
      </c>
      <c r="F256" s="13">
        <v>71</v>
      </c>
      <c r="G256" s="57">
        <f t="shared" si="18"/>
        <v>26.259499999999989</v>
      </c>
      <c r="H256" s="14">
        <v>69</v>
      </c>
      <c r="I256" s="58">
        <f t="shared" si="19"/>
        <v>28.070499999999996</v>
      </c>
      <c r="J256" s="15">
        <v>68</v>
      </c>
      <c r="K256" s="59">
        <f t="shared" si="20"/>
        <v>28.975999999999999</v>
      </c>
      <c r="L256" s="22">
        <v>0</v>
      </c>
      <c r="M256" s="57">
        <f t="shared" si="21"/>
        <v>0</v>
      </c>
      <c r="N256" s="58">
        <f t="shared" si="22"/>
        <v>0</v>
      </c>
      <c r="O256" s="59">
        <f t="shared" si="23"/>
        <v>0</v>
      </c>
      <c r="P256" s="19"/>
      <c r="Q256" s="20"/>
      <c r="R256" s="4"/>
    </row>
    <row r="257" spans="1:18" x14ac:dyDescent="0.25">
      <c r="A257" s="9" t="s">
        <v>511</v>
      </c>
      <c r="B257" s="10" t="s">
        <v>512</v>
      </c>
      <c r="C257" s="11">
        <v>140</v>
      </c>
      <c r="D257" s="12">
        <v>96.14</v>
      </c>
      <c r="E257" s="11" t="s">
        <v>5</v>
      </c>
      <c r="F257" s="13">
        <v>71</v>
      </c>
      <c r="G257" s="57">
        <f t="shared" si="18"/>
        <v>27.880600000000001</v>
      </c>
      <c r="H257" s="14">
        <v>69</v>
      </c>
      <c r="I257" s="58">
        <f t="shared" si="19"/>
        <v>29.803399999999996</v>
      </c>
      <c r="J257" s="15">
        <v>68</v>
      </c>
      <c r="K257" s="59">
        <f t="shared" si="20"/>
        <v>30.764799999999994</v>
      </c>
      <c r="L257" s="22">
        <v>0</v>
      </c>
      <c r="M257" s="57">
        <f t="shared" si="21"/>
        <v>0</v>
      </c>
      <c r="N257" s="58">
        <f t="shared" si="22"/>
        <v>0</v>
      </c>
      <c r="O257" s="59">
        <f t="shared" si="23"/>
        <v>0</v>
      </c>
      <c r="P257" s="19"/>
      <c r="Q257" s="20"/>
      <c r="R257" s="4"/>
    </row>
    <row r="258" spans="1:18" x14ac:dyDescent="0.25">
      <c r="A258" s="9" t="s">
        <v>513</v>
      </c>
      <c r="B258" s="10" t="s">
        <v>514</v>
      </c>
      <c r="C258" s="11">
        <v>75</v>
      </c>
      <c r="D258" s="12">
        <v>117.56</v>
      </c>
      <c r="E258" s="11" t="s">
        <v>5</v>
      </c>
      <c r="F258" s="13">
        <v>71</v>
      </c>
      <c r="G258" s="57">
        <f t="shared" si="18"/>
        <v>34.092399999999998</v>
      </c>
      <c r="H258" s="14">
        <v>69</v>
      </c>
      <c r="I258" s="58">
        <f t="shared" si="19"/>
        <v>36.443600000000004</v>
      </c>
      <c r="J258" s="15">
        <v>68</v>
      </c>
      <c r="K258" s="59">
        <f t="shared" si="20"/>
        <v>37.619200000000006</v>
      </c>
      <c r="L258" s="22">
        <v>0</v>
      </c>
      <c r="M258" s="57">
        <f t="shared" si="21"/>
        <v>0</v>
      </c>
      <c r="N258" s="58">
        <f t="shared" si="22"/>
        <v>0</v>
      </c>
      <c r="O258" s="59">
        <f t="shared" si="23"/>
        <v>0</v>
      </c>
      <c r="P258" s="19"/>
      <c r="Q258" s="20"/>
      <c r="R258" s="4"/>
    </row>
    <row r="259" spans="1:18" x14ac:dyDescent="0.25">
      <c r="A259" s="9" t="s">
        <v>515</v>
      </c>
      <c r="B259" s="10" t="s">
        <v>516</v>
      </c>
      <c r="C259" s="11">
        <v>48</v>
      </c>
      <c r="D259" s="12">
        <v>145.26</v>
      </c>
      <c r="E259" s="11" t="s">
        <v>5</v>
      </c>
      <c r="F259" s="13">
        <v>71</v>
      </c>
      <c r="G259" s="57">
        <f t="shared" si="18"/>
        <v>42.125399999999999</v>
      </c>
      <c r="H259" s="14">
        <v>69</v>
      </c>
      <c r="I259" s="58">
        <f t="shared" si="19"/>
        <v>45.030600000000007</v>
      </c>
      <c r="J259" s="15">
        <v>68</v>
      </c>
      <c r="K259" s="59">
        <f t="shared" si="20"/>
        <v>46.483199999999982</v>
      </c>
      <c r="L259" s="22">
        <v>0</v>
      </c>
      <c r="M259" s="57">
        <f t="shared" si="21"/>
        <v>0</v>
      </c>
      <c r="N259" s="58">
        <f t="shared" si="22"/>
        <v>0</v>
      </c>
      <c r="O259" s="59">
        <f t="shared" si="23"/>
        <v>0</v>
      </c>
      <c r="P259" s="19"/>
      <c r="Q259" s="20"/>
      <c r="R259" s="4"/>
    </row>
    <row r="260" spans="1:18" x14ac:dyDescent="0.25">
      <c r="A260" s="9" t="s">
        <v>517</v>
      </c>
      <c r="B260" s="10" t="s">
        <v>518</v>
      </c>
      <c r="C260" s="11">
        <v>45</v>
      </c>
      <c r="D260" s="12">
        <v>160.18</v>
      </c>
      <c r="E260" s="11" t="s">
        <v>5</v>
      </c>
      <c r="F260" s="13">
        <v>71</v>
      </c>
      <c r="G260" s="57">
        <f t="shared" si="18"/>
        <v>46.452200000000005</v>
      </c>
      <c r="H260" s="14">
        <v>69</v>
      </c>
      <c r="I260" s="58">
        <f t="shared" si="19"/>
        <v>49.655799999999999</v>
      </c>
      <c r="J260" s="15">
        <v>68</v>
      </c>
      <c r="K260" s="59">
        <f t="shared" si="20"/>
        <v>51.257600000000011</v>
      </c>
      <c r="L260" s="22">
        <v>0</v>
      </c>
      <c r="M260" s="57">
        <f t="shared" si="21"/>
        <v>0</v>
      </c>
      <c r="N260" s="58">
        <f t="shared" si="22"/>
        <v>0</v>
      </c>
      <c r="O260" s="59">
        <f t="shared" si="23"/>
        <v>0</v>
      </c>
      <c r="P260" s="19"/>
      <c r="Q260" s="20"/>
      <c r="R260" s="4"/>
    </row>
    <row r="261" spans="1:18" x14ac:dyDescent="0.25">
      <c r="A261" s="9" t="s">
        <v>519</v>
      </c>
      <c r="B261" s="10" t="s">
        <v>520</v>
      </c>
      <c r="C261" s="11">
        <v>6</v>
      </c>
      <c r="D261" s="12">
        <v>332.13</v>
      </c>
      <c r="E261" s="11" t="s">
        <v>5</v>
      </c>
      <c r="F261" s="13">
        <v>71</v>
      </c>
      <c r="G261" s="57">
        <f t="shared" si="18"/>
        <v>96.317700000000002</v>
      </c>
      <c r="H261" s="14">
        <v>69</v>
      </c>
      <c r="I261" s="58">
        <f t="shared" si="19"/>
        <v>102.96029999999999</v>
      </c>
      <c r="J261" s="15">
        <v>68</v>
      </c>
      <c r="K261" s="59">
        <f t="shared" si="20"/>
        <v>106.2816</v>
      </c>
      <c r="L261" s="22">
        <v>0</v>
      </c>
      <c r="M261" s="57">
        <f t="shared" si="21"/>
        <v>0</v>
      </c>
      <c r="N261" s="58">
        <f t="shared" si="22"/>
        <v>0</v>
      </c>
      <c r="O261" s="59">
        <f t="shared" si="23"/>
        <v>0</v>
      </c>
      <c r="P261" s="19"/>
      <c r="Q261" s="20"/>
      <c r="R261" s="4"/>
    </row>
    <row r="262" spans="1:18" x14ac:dyDescent="0.25">
      <c r="A262" s="9" t="s">
        <v>521</v>
      </c>
      <c r="B262" s="10" t="s">
        <v>522</v>
      </c>
      <c r="C262" s="11">
        <v>10</v>
      </c>
      <c r="D262" s="12">
        <v>367.67</v>
      </c>
      <c r="E262" s="11" t="s">
        <v>5</v>
      </c>
      <c r="F262" s="13">
        <v>71</v>
      </c>
      <c r="G262" s="57">
        <f t="shared" si="18"/>
        <v>106.62430000000001</v>
      </c>
      <c r="H262" s="14">
        <v>69</v>
      </c>
      <c r="I262" s="58">
        <f t="shared" si="19"/>
        <v>113.97770000000003</v>
      </c>
      <c r="J262" s="15">
        <v>68</v>
      </c>
      <c r="K262" s="59">
        <f t="shared" si="20"/>
        <v>117.65440000000001</v>
      </c>
      <c r="L262" s="22">
        <v>0</v>
      </c>
      <c r="M262" s="57">
        <f t="shared" si="21"/>
        <v>0</v>
      </c>
      <c r="N262" s="58">
        <f t="shared" si="22"/>
        <v>0</v>
      </c>
      <c r="O262" s="59">
        <f t="shared" si="23"/>
        <v>0</v>
      </c>
      <c r="P262" s="19"/>
      <c r="Q262" s="20"/>
      <c r="R262" s="4"/>
    </row>
    <row r="263" spans="1:18" x14ac:dyDescent="0.25">
      <c r="A263" s="9" t="s">
        <v>523</v>
      </c>
      <c r="B263" s="10" t="s">
        <v>524</v>
      </c>
      <c r="C263" s="11">
        <v>7</v>
      </c>
      <c r="D263" s="12">
        <v>453.72</v>
      </c>
      <c r="E263" s="11" t="s">
        <v>5</v>
      </c>
      <c r="F263" s="13">
        <v>71</v>
      </c>
      <c r="G263" s="57">
        <f t="shared" si="18"/>
        <v>131.5788</v>
      </c>
      <c r="H263" s="14">
        <v>69</v>
      </c>
      <c r="I263" s="58">
        <f t="shared" si="19"/>
        <v>140.65320000000003</v>
      </c>
      <c r="J263" s="15">
        <v>68</v>
      </c>
      <c r="K263" s="59">
        <f t="shared" si="20"/>
        <v>145.19040000000001</v>
      </c>
      <c r="L263" s="22">
        <v>0</v>
      </c>
      <c r="M263" s="57">
        <f t="shared" si="21"/>
        <v>0</v>
      </c>
      <c r="N263" s="58">
        <f t="shared" si="22"/>
        <v>0</v>
      </c>
      <c r="O263" s="59">
        <f t="shared" si="23"/>
        <v>0</v>
      </c>
      <c r="P263" s="19"/>
      <c r="Q263" s="20"/>
      <c r="R263" s="4"/>
    </row>
    <row r="264" spans="1:18" x14ac:dyDescent="0.25">
      <c r="A264" s="9" t="s">
        <v>525</v>
      </c>
      <c r="B264" s="10" t="s">
        <v>526</v>
      </c>
      <c r="C264" s="11">
        <v>18</v>
      </c>
      <c r="D264" s="12">
        <v>473.81</v>
      </c>
      <c r="E264" s="11" t="s">
        <v>5</v>
      </c>
      <c r="F264" s="13">
        <v>71</v>
      </c>
      <c r="G264" s="57">
        <f t="shared" si="18"/>
        <v>137.4049</v>
      </c>
      <c r="H264" s="14">
        <v>69</v>
      </c>
      <c r="I264" s="58">
        <f t="shared" si="19"/>
        <v>146.8811</v>
      </c>
      <c r="J264" s="15">
        <v>68</v>
      </c>
      <c r="K264" s="59">
        <f t="shared" si="20"/>
        <v>151.61919999999998</v>
      </c>
      <c r="L264" s="22">
        <v>0</v>
      </c>
      <c r="M264" s="57">
        <f t="shared" si="21"/>
        <v>0</v>
      </c>
      <c r="N264" s="58">
        <f t="shared" si="22"/>
        <v>0</v>
      </c>
      <c r="O264" s="59">
        <f t="shared" si="23"/>
        <v>0</v>
      </c>
      <c r="P264" s="19"/>
      <c r="Q264" s="20"/>
      <c r="R264" s="4"/>
    </row>
    <row r="265" spans="1:18" x14ac:dyDescent="0.25">
      <c r="A265" s="9" t="s">
        <v>527</v>
      </c>
      <c r="B265" s="10" t="s">
        <v>528</v>
      </c>
      <c r="C265" s="11">
        <v>1</v>
      </c>
      <c r="D265" s="12">
        <v>1108.07</v>
      </c>
      <c r="E265" s="11" t="s">
        <v>5</v>
      </c>
      <c r="F265" s="13">
        <v>71</v>
      </c>
      <c r="G265" s="57">
        <f t="shared" ref="G265:G286" si="24">D265-D265*F265/100</f>
        <v>321.34029999999996</v>
      </c>
      <c r="H265" s="14">
        <v>69</v>
      </c>
      <c r="I265" s="58">
        <f t="shared" ref="I265:I286" si="25">D265-D265*H265/100</f>
        <v>343.50169999999991</v>
      </c>
      <c r="J265" s="15">
        <v>68</v>
      </c>
      <c r="K265" s="59">
        <f t="shared" ref="K265:K286" si="26">D265-D265*J265/100</f>
        <v>354.58240000000001</v>
      </c>
      <c r="L265" s="22">
        <v>0</v>
      </c>
      <c r="M265" s="57">
        <f t="shared" ref="M265:M286" si="27">(L265*G265)</f>
        <v>0</v>
      </c>
      <c r="N265" s="58">
        <f t="shared" ref="N265:N286" si="28">L265*I265</f>
        <v>0</v>
      </c>
      <c r="O265" s="59">
        <f t="shared" ref="O265:O286" si="29">L265*K265</f>
        <v>0</v>
      </c>
      <c r="P265" s="19"/>
      <c r="Q265" s="20"/>
      <c r="R265" s="4"/>
    </row>
    <row r="266" spans="1:18" x14ac:dyDescent="0.25">
      <c r="A266" s="9" t="s">
        <v>529</v>
      </c>
      <c r="B266" s="10" t="s">
        <v>530</v>
      </c>
      <c r="C266" s="11">
        <v>3</v>
      </c>
      <c r="D266" s="12">
        <v>1292.96</v>
      </c>
      <c r="E266" s="11" t="s">
        <v>5</v>
      </c>
      <c r="F266" s="13">
        <v>71</v>
      </c>
      <c r="G266" s="57">
        <f t="shared" si="24"/>
        <v>374.95839999999998</v>
      </c>
      <c r="H266" s="14">
        <v>69</v>
      </c>
      <c r="I266" s="58">
        <f t="shared" si="25"/>
        <v>400.81759999999997</v>
      </c>
      <c r="J266" s="15">
        <v>68</v>
      </c>
      <c r="K266" s="59">
        <f t="shared" si="26"/>
        <v>413.74720000000002</v>
      </c>
      <c r="L266" s="22">
        <v>0</v>
      </c>
      <c r="M266" s="57">
        <f t="shared" si="27"/>
        <v>0</v>
      </c>
      <c r="N266" s="58">
        <f t="shared" si="28"/>
        <v>0</v>
      </c>
      <c r="O266" s="59">
        <f t="shared" si="29"/>
        <v>0</v>
      </c>
      <c r="P266" s="19"/>
      <c r="Q266" s="20"/>
      <c r="R266" s="4"/>
    </row>
    <row r="267" spans="1:18" x14ac:dyDescent="0.25">
      <c r="A267" s="9" t="s">
        <v>531</v>
      </c>
      <c r="B267" s="10" t="s">
        <v>532</v>
      </c>
      <c r="C267" s="11">
        <v>5</v>
      </c>
      <c r="D267" s="12">
        <v>2123.89</v>
      </c>
      <c r="E267" s="11" t="s">
        <v>5</v>
      </c>
      <c r="F267" s="13">
        <v>71</v>
      </c>
      <c r="G267" s="57">
        <f t="shared" si="24"/>
        <v>615.92809999999986</v>
      </c>
      <c r="H267" s="14">
        <v>69</v>
      </c>
      <c r="I267" s="58">
        <f t="shared" si="25"/>
        <v>658.40589999999975</v>
      </c>
      <c r="J267" s="15">
        <v>68</v>
      </c>
      <c r="K267" s="59">
        <f t="shared" si="26"/>
        <v>679.64480000000003</v>
      </c>
      <c r="L267" s="22">
        <v>0</v>
      </c>
      <c r="M267" s="57">
        <f t="shared" si="27"/>
        <v>0</v>
      </c>
      <c r="N267" s="58">
        <f t="shared" si="28"/>
        <v>0</v>
      </c>
      <c r="O267" s="59">
        <f t="shared" si="29"/>
        <v>0</v>
      </c>
      <c r="P267" s="19"/>
      <c r="Q267" s="20"/>
      <c r="R267" s="4"/>
    </row>
    <row r="268" spans="1:18" x14ac:dyDescent="0.25">
      <c r="A268" s="9" t="s">
        <v>533</v>
      </c>
      <c r="B268" s="10" t="s">
        <v>534</v>
      </c>
      <c r="C268" s="11">
        <v>54</v>
      </c>
      <c r="D268" s="12">
        <v>75.33</v>
      </c>
      <c r="E268" s="11" t="s">
        <v>5</v>
      </c>
      <c r="F268" s="13">
        <v>71</v>
      </c>
      <c r="G268" s="57">
        <f t="shared" si="24"/>
        <v>21.845699999999994</v>
      </c>
      <c r="H268" s="14">
        <v>69</v>
      </c>
      <c r="I268" s="58">
        <f t="shared" si="25"/>
        <v>23.3523</v>
      </c>
      <c r="J268" s="15">
        <v>68</v>
      </c>
      <c r="K268" s="59">
        <f t="shared" si="26"/>
        <v>24.105600000000003</v>
      </c>
      <c r="L268" s="22">
        <v>0</v>
      </c>
      <c r="M268" s="57">
        <f t="shared" si="27"/>
        <v>0</v>
      </c>
      <c r="N268" s="58">
        <f t="shared" si="28"/>
        <v>0</v>
      </c>
      <c r="O268" s="59">
        <f t="shared" si="29"/>
        <v>0</v>
      </c>
      <c r="P268" s="19"/>
      <c r="Q268" s="20"/>
      <c r="R268" s="4"/>
    </row>
    <row r="269" spans="1:18" x14ac:dyDescent="0.25">
      <c r="A269" s="9" t="s">
        <v>535</v>
      </c>
      <c r="B269" s="10" t="s">
        <v>536</v>
      </c>
      <c r="C269" s="11">
        <v>69</v>
      </c>
      <c r="D269" s="12">
        <v>75.33</v>
      </c>
      <c r="E269" s="11" t="s">
        <v>5</v>
      </c>
      <c r="F269" s="13">
        <v>71</v>
      </c>
      <c r="G269" s="57">
        <f t="shared" si="24"/>
        <v>21.845699999999994</v>
      </c>
      <c r="H269" s="14">
        <v>69</v>
      </c>
      <c r="I269" s="58">
        <f t="shared" si="25"/>
        <v>23.3523</v>
      </c>
      <c r="J269" s="15">
        <v>68</v>
      </c>
      <c r="K269" s="59">
        <f t="shared" si="26"/>
        <v>24.105600000000003</v>
      </c>
      <c r="L269" s="22">
        <v>0</v>
      </c>
      <c r="M269" s="57">
        <f t="shared" si="27"/>
        <v>0</v>
      </c>
      <c r="N269" s="58">
        <f t="shared" si="28"/>
        <v>0</v>
      </c>
      <c r="O269" s="59">
        <f t="shared" si="29"/>
        <v>0</v>
      </c>
      <c r="P269" s="19"/>
      <c r="Q269" s="20"/>
      <c r="R269" s="4"/>
    </row>
    <row r="270" spans="1:18" x14ac:dyDescent="0.25">
      <c r="A270" s="9" t="s">
        <v>537</v>
      </c>
      <c r="B270" s="10" t="s">
        <v>538</v>
      </c>
      <c r="C270" s="11">
        <v>154</v>
      </c>
      <c r="D270" s="12">
        <v>75.33</v>
      </c>
      <c r="E270" s="11" t="s">
        <v>5</v>
      </c>
      <c r="F270" s="13">
        <v>71</v>
      </c>
      <c r="G270" s="57">
        <f t="shared" si="24"/>
        <v>21.845699999999994</v>
      </c>
      <c r="H270" s="14">
        <v>69</v>
      </c>
      <c r="I270" s="58">
        <f t="shared" si="25"/>
        <v>23.3523</v>
      </c>
      <c r="J270" s="15">
        <v>68</v>
      </c>
      <c r="K270" s="59">
        <f t="shared" si="26"/>
        <v>24.105600000000003</v>
      </c>
      <c r="L270" s="22">
        <v>0</v>
      </c>
      <c r="M270" s="57">
        <f t="shared" si="27"/>
        <v>0</v>
      </c>
      <c r="N270" s="58">
        <f t="shared" si="28"/>
        <v>0</v>
      </c>
      <c r="O270" s="59">
        <f t="shared" si="29"/>
        <v>0</v>
      </c>
      <c r="P270" s="19"/>
      <c r="Q270" s="20"/>
      <c r="R270" s="4"/>
    </row>
    <row r="271" spans="1:18" x14ac:dyDescent="0.25">
      <c r="A271" s="9" t="s">
        <v>539</v>
      </c>
      <c r="B271" s="10" t="s">
        <v>540</v>
      </c>
      <c r="C271" s="11">
        <v>7</v>
      </c>
      <c r="D271" s="12">
        <v>121.91</v>
      </c>
      <c r="E271" s="11" t="s">
        <v>5</v>
      </c>
      <c r="F271" s="13">
        <v>71</v>
      </c>
      <c r="G271" s="57">
        <f t="shared" si="24"/>
        <v>35.353899999999996</v>
      </c>
      <c r="H271" s="14">
        <v>69</v>
      </c>
      <c r="I271" s="58">
        <f t="shared" si="25"/>
        <v>37.792100000000005</v>
      </c>
      <c r="J271" s="15">
        <v>68</v>
      </c>
      <c r="K271" s="59">
        <f t="shared" si="26"/>
        <v>39.011200000000002</v>
      </c>
      <c r="L271" s="22">
        <v>0</v>
      </c>
      <c r="M271" s="57">
        <f t="shared" si="27"/>
        <v>0</v>
      </c>
      <c r="N271" s="58">
        <f t="shared" si="28"/>
        <v>0</v>
      </c>
      <c r="O271" s="59">
        <f t="shared" si="29"/>
        <v>0</v>
      </c>
      <c r="P271" s="19"/>
      <c r="Q271" s="20"/>
      <c r="R271" s="4"/>
    </row>
    <row r="272" spans="1:18" x14ac:dyDescent="0.25">
      <c r="A272" s="9" t="s">
        <v>541</v>
      </c>
      <c r="B272" s="10" t="s">
        <v>542</v>
      </c>
      <c r="C272" s="11">
        <v>2</v>
      </c>
      <c r="D272" s="12">
        <v>1338.95</v>
      </c>
      <c r="E272" s="11" t="s">
        <v>5</v>
      </c>
      <c r="F272" s="13">
        <v>71</v>
      </c>
      <c r="G272" s="57">
        <f t="shared" si="24"/>
        <v>388.29550000000006</v>
      </c>
      <c r="H272" s="14">
        <v>69</v>
      </c>
      <c r="I272" s="58">
        <f t="shared" si="25"/>
        <v>415.07450000000006</v>
      </c>
      <c r="J272" s="15">
        <v>68</v>
      </c>
      <c r="K272" s="59">
        <f t="shared" si="26"/>
        <v>428.46399999999994</v>
      </c>
      <c r="L272" s="22">
        <v>0</v>
      </c>
      <c r="M272" s="57">
        <f t="shared" si="27"/>
        <v>0</v>
      </c>
      <c r="N272" s="58">
        <f t="shared" si="28"/>
        <v>0</v>
      </c>
      <c r="O272" s="59">
        <f t="shared" si="29"/>
        <v>0</v>
      </c>
      <c r="P272" s="19"/>
      <c r="Q272" s="20"/>
      <c r="R272" s="4"/>
    </row>
    <row r="273" spans="1:18" x14ac:dyDescent="0.25">
      <c r="A273" s="9" t="s">
        <v>543</v>
      </c>
      <c r="B273" s="10" t="s">
        <v>544</v>
      </c>
      <c r="C273" s="11">
        <v>2</v>
      </c>
      <c r="D273" s="12">
        <v>152.38</v>
      </c>
      <c r="E273" s="11" t="s">
        <v>5</v>
      </c>
      <c r="F273" s="13">
        <v>71</v>
      </c>
      <c r="G273" s="57">
        <f t="shared" si="24"/>
        <v>44.190200000000004</v>
      </c>
      <c r="H273" s="14">
        <v>69</v>
      </c>
      <c r="I273" s="58">
        <f t="shared" si="25"/>
        <v>47.237800000000007</v>
      </c>
      <c r="J273" s="15">
        <v>68</v>
      </c>
      <c r="K273" s="59">
        <f t="shared" si="26"/>
        <v>48.761599999999987</v>
      </c>
      <c r="L273" s="22">
        <v>0</v>
      </c>
      <c r="M273" s="57">
        <f t="shared" si="27"/>
        <v>0</v>
      </c>
      <c r="N273" s="58">
        <f t="shared" si="28"/>
        <v>0</v>
      </c>
      <c r="O273" s="59">
        <f t="shared" si="29"/>
        <v>0</v>
      </c>
      <c r="P273" s="19"/>
      <c r="Q273" s="20"/>
      <c r="R273" s="4"/>
    </row>
    <row r="274" spans="1:18" x14ac:dyDescent="0.25">
      <c r="A274" s="9" t="s">
        <v>545</v>
      </c>
      <c r="B274" s="10" t="s">
        <v>546</v>
      </c>
      <c r="C274" s="11">
        <v>4</v>
      </c>
      <c r="D274" s="12">
        <v>141.28</v>
      </c>
      <c r="E274" s="11" t="s">
        <v>5</v>
      </c>
      <c r="F274" s="13">
        <v>71</v>
      </c>
      <c r="G274" s="57">
        <f t="shared" si="24"/>
        <v>40.97120000000001</v>
      </c>
      <c r="H274" s="14">
        <v>69</v>
      </c>
      <c r="I274" s="58">
        <f t="shared" si="25"/>
        <v>43.796800000000005</v>
      </c>
      <c r="J274" s="15">
        <v>68</v>
      </c>
      <c r="K274" s="59">
        <f t="shared" si="26"/>
        <v>45.209599999999995</v>
      </c>
      <c r="L274" s="22">
        <v>0</v>
      </c>
      <c r="M274" s="57">
        <f t="shared" si="27"/>
        <v>0</v>
      </c>
      <c r="N274" s="58">
        <f t="shared" si="28"/>
        <v>0</v>
      </c>
      <c r="O274" s="59">
        <f t="shared" si="29"/>
        <v>0</v>
      </c>
      <c r="P274" s="19"/>
      <c r="Q274" s="20"/>
      <c r="R274" s="4"/>
    </row>
    <row r="275" spans="1:18" x14ac:dyDescent="0.25">
      <c r="A275" s="9" t="s">
        <v>547</v>
      </c>
      <c r="B275" s="10" t="s">
        <v>548</v>
      </c>
      <c r="C275" s="11">
        <v>15</v>
      </c>
      <c r="D275" s="12">
        <v>136.79</v>
      </c>
      <c r="E275" s="11" t="s">
        <v>5</v>
      </c>
      <c r="F275" s="13">
        <v>71</v>
      </c>
      <c r="G275" s="57">
        <f t="shared" si="24"/>
        <v>39.669099999999986</v>
      </c>
      <c r="H275" s="14">
        <v>69</v>
      </c>
      <c r="I275" s="58">
        <f t="shared" si="25"/>
        <v>42.404899999999984</v>
      </c>
      <c r="J275" s="15">
        <v>68</v>
      </c>
      <c r="K275" s="59">
        <f t="shared" si="26"/>
        <v>43.772800000000004</v>
      </c>
      <c r="L275" s="22">
        <v>0</v>
      </c>
      <c r="M275" s="57">
        <f t="shared" si="27"/>
        <v>0</v>
      </c>
      <c r="N275" s="58">
        <f t="shared" si="28"/>
        <v>0</v>
      </c>
      <c r="O275" s="59">
        <f t="shared" si="29"/>
        <v>0</v>
      </c>
      <c r="P275" s="19"/>
      <c r="Q275" s="20"/>
      <c r="R275" s="4"/>
    </row>
    <row r="276" spans="1:18" x14ac:dyDescent="0.25">
      <c r="A276" s="9" t="s">
        <v>549</v>
      </c>
      <c r="B276" s="10" t="s">
        <v>550</v>
      </c>
      <c r="C276" s="11">
        <v>16</v>
      </c>
      <c r="D276" s="12">
        <v>142.47</v>
      </c>
      <c r="E276" s="11" t="s">
        <v>5</v>
      </c>
      <c r="F276" s="13">
        <v>71</v>
      </c>
      <c r="G276" s="57">
        <f t="shared" si="24"/>
        <v>41.316299999999984</v>
      </c>
      <c r="H276" s="14">
        <v>69</v>
      </c>
      <c r="I276" s="58">
        <f t="shared" si="25"/>
        <v>44.165700000000001</v>
      </c>
      <c r="J276" s="15">
        <v>68</v>
      </c>
      <c r="K276" s="59">
        <f t="shared" si="26"/>
        <v>45.590400000000002</v>
      </c>
      <c r="L276" s="22">
        <v>0</v>
      </c>
      <c r="M276" s="57">
        <f t="shared" si="27"/>
        <v>0</v>
      </c>
      <c r="N276" s="58">
        <f t="shared" si="28"/>
        <v>0</v>
      </c>
      <c r="O276" s="59">
        <f t="shared" si="29"/>
        <v>0</v>
      </c>
      <c r="P276" s="19"/>
      <c r="Q276" s="20"/>
      <c r="R276" s="4"/>
    </row>
    <row r="277" spans="1:18" x14ac:dyDescent="0.25">
      <c r="A277" s="9" t="s">
        <v>551</v>
      </c>
      <c r="B277" s="10" t="s">
        <v>552</v>
      </c>
      <c r="C277" s="11">
        <v>11</v>
      </c>
      <c r="D277" s="12">
        <v>131.94999999999999</v>
      </c>
      <c r="E277" s="11" t="s">
        <v>5</v>
      </c>
      <c r="F277" s="13">
        <v>71</v>
      </c>
      <c r="G277" s="57">
        <f t="shared" si="24"/>
        <v>38.265500000000003</v>
      </c>
      <c r="H277" s="14">
        <v>69</v>
      </c>
      <c r="I277" s="58">
        <f t="shared" si="25"/>
        <v>40.904499999999999</v>
      </c>
      <c r="J277" s="15">
        <v>68</v>
      </c>
      <c r="K277" s="59">
        <f t="shared" si="26"/>
        <v>42.224000000000004</v>
      </c>
      <c r="L277" s="22">
        <v>0</v>
      </c>
      <c r="M277" s="57">
        <f t="shared" si="27"/>
        <v>0</v>
      </c>
      <c r="N277" s="58">
        <f t="shared" si="28"/>
        <v>0</v>
      </c>
      <c r="O277" s="59">
        <f t="shared" si="29"/>
        <v>0</v>
      </c>
      <c r="P277" s="19"/>
      <c r="Q277" s="20"/>
      <c r="R277" s="4"/>
    </row>
    <row r="278" spans="1:18" x14ac:dyDescent="0.25">
      <c r="A278" s="9" t="s">
        <v>553</v>
      </c>
      <c r="B278" s="10" t="s">
        <v>554</v>
      </c>
      <c r="C278" s="11">
        <v>15</v>
      </c>
      <c r="D278" s="12">
        <v>164.55</v>
      </c>
      <c r="E278" s="11" t="s">
        <v>5</v>
      </c>
      <c r="F278" s="13">
        <v>71</v>
      </c>
      <c r="G278" s="57">
        <f t="shared" si="24"/>
        <v>47.719499999999996</v>
      </c>
      <c r="H278" s="14">
        <v>69</v>
      </c>
      <c r="I278" s="58">
        <f t="shared" si="25"/>
        <v>51.010500000000008</v>
      </c>
      <c r="J278" s="15">
        <v>68</v>
      </c>
      <c r="K278" s="59">
        <f t="shared" si="26"/>
        <v>52.655999999999992</v>
      </c>
      <c r="L278" s="22">
        <v>0</v>
      </c>
      <c r="M278" s="57">
        <f t="shared" si="27"/>
        <v>0</v>
      </c>
      <c r="N278" s="58">
        <f t="shared" si="28"/>
        <v>0</v>
      </c>
      <c r="O278" s="59">
        <f t="shared" si="29"/>
        <v>0</v>
      </c>
      <c r="P278" s="19"/>
      <c r="Q278" s="20"/>
      <c r="R278" s="4"/>
    </row>
    <row r="279" spans="1:18" x14ac:dyDescent="0.25">
      <c r="A279" s="9" t="s">
        <v>555</v>
      </c>
      <c r="B279" s="10" t="s">
        <v>556</v>
      </c>
      <c r="C279" s="11">
        <v>2</v>
      </c>
      <c r="D279" s="12">
        <v>210.26</v>
      </c>
      <c r="E279" s="11" t="s">
        <v>5</v>
      </c>
      <c r="F279" s="13">
        <v>71</v>
      </c>
      <c r="G279" s="57">
        <f t="shared" si="24"/>
        <v>60.975400000000008</v>
      </c>
      <c r="H279" s="14">
        <v>69</v>
      </c>
      <c r="I279" s="58">
        <f t="shared" si="25"/>
        <v>65.180599999999998</v>
      </c>
      <c r="J279" s="15">
        <v>68</v>
      </c>
      <c r="K279" s="59">
        <f t="shared" si="26"/>
        <v>67.283199999999994</v>
      </c>
      <c r="L279" s="22">
        <v>0</v>
      </c>
      <c r="M279" s="57">
        <f t="shared" si="27"/>
        <v>0</v>
      </c>
      <c r="N279" s="58">
        <f t="shared" si="28"/>
        <v>0</v>
      </c>
      <c r="O279" s="59">
        <f t="shared" si="29"/>
        <v>0</v>
      </c>
      <c r="P279" s="19"/>
      <c r="Q279" s="20"/>
      <c r="R279" s="4"/>
    </row>
    <row r="280" spans="1:18" x14ac:dyDescent="0.25">
      <c r="A280" s="9" t="s">
        <v>557</v>
      </c>
      <c r="B280" s="10" t="s">
        <v>558</v>
      </c>
      <c r="C280" s="11">
        <v>2</v>
      </c>
      <c r="D280" s="12">
        <v>483</v>
      </c>
      <c r="E280" s="11" t="s">
        <v>5</v>
      </c>
      <c r="F280" s="13">
        <v>71</v>
      </c>
      <c r="G280" s="57">
        <f t="shared" si="24"/>
        <v>140.07</v>
      </c>
      <c r="H280" s="14">
        <v>69</v>
      </c>
      <c r="I280" s="58">
        <f t="shared" si="25"/>
        <v>149.73000000000002</v>
      </c>
      <c r="J280" s="15">
        <v>68</v>
      </c>
      <c r="K280" s="59">
        <f t="shared" si="26"/>
        <v>154.56</v>
      </c>
      <c r="L280" s="22">
        <v>0</v>
      </c>
      <c r="M280" s="57">
        <f t="shared" si="27"/>
        <v>0</v>
      </c>
      <c r="N280" s="58">
        <f t="shared" si="28"/>
        <v>0</v>
      </c>
      <c r="O280" s="59">
        <f t="shared" si="29"/>
        <v>0</v>
      </c>
      <c r="P280" s="19"/>
      <c r="Q280" s="20"/>
      <c r="R280" s="4"/>
    </row>
    <row r="281" spans="1:18" x14ac:dyDescent="0.25">
      <c r="A281" s="9" t="s">
        <v>559</v>
      </c>
      <c r="B281" s="10" t="s">
        <v>560</v>
      </c>
      <c r="C281" s="11">
        <v>2</v>
      </c>
      <c r="D281" s="12">
        <v>841.37</v>
      </c>
      <c r="E281" s="11" t="s">
        <v>5</v>
      </c>
      <c r="F281" s="13">
        <v>71</v>
      </c>
      <c r="G281" s="57">
        <f t="shared" si="24"/>
        <v>243.9973</v>
      </c>
      <c r="H281" s="14">
        <v>69</v>
      </c>
      <c r="I281" s="58">
        <f t="shared" si="25"/>
        <v>260.82470000000001</v>
      </c>
      <c r="J281" s="15">
        <v>68</v>
      </c>
      <c r="K281" s="59">
        <f t="shared" si="26"/>
        <v>269.23839999999996</v>
      </c>
      <c r="L281" s="22">
        <v>0</v>
      </c>
      <c r="M281" s="57">
        <f t="shared" si="27"/>
        <v>0</v>
      </c>
      <c r="N281" s="58">
        <f t="shared" si="28"/>
        <v>0</v>
      </c>
      <c r="O281" s="59">
        <f t="shared" si="29"/>
        <v>0</v>
      </c>
      <c r="P281" s="19"/>
      <c r="Q281" s="20"/>
      <c r="R281" s="4"/>
    </row>
    <row r="282" spans="1:18" x14ac:dyDescent="0.25">
      <c r="A282" s="9" t="s">
        <v>561</v>
      </c>
      <c r="B282" s="10" t="s">
        <v>562</v>
      </c>
      <c r="C282" s="11">
        <v>2</v>
      </c>
      <c r="D282" s="12">
        <v>1154.32</v>
      </c>
      <c r="E282" s="11" t="s">
        <v>5</v>
      </c>
      <c r="F282" s="13">
        <v>71</v>
      </c>
      <c r="G282" s="57">
        <f t="shared" si="24"/>
        <v>334.75279999999998</v>
      </c>
      <c r="H282" s="14">
        <v>69</v>
      </c>
      <c r="I282" s="58">
        <f t="shared" si="25"/>
        <v>357.83919999999989</v>
      </c>
      <c r="J282" s="15">
        <v>68</v>
      </c>
      <c r="K282" s="59">
        <f t="shared" si="26"/>
        <v>369.38239999999996</v>
      </c>
      <c r="L282" s="22">
        <v>0</v>
      </c>
      <c r="M282" s="57">
        <f t="shared" si="27"/>
        <v>0</v>
      </c>
      <c r="N282" s="58">
        <f t="shared" si="28"/>
        <v>0</v>
      </c>
      <c r="O282" s="59">
        <f t="shared" si="29"/>
        <v>0</v>
      </c>
      <c r="P282" s="19"/>
      <c r="Q282" s="20"/>
      <c r="R282" s="4"/>
    </row>
    <row r="283" spans="1:18" x14ac:dyDescent="0.25">
      <c r="A283" s="9" t="s">
        <v>563</v>
      </c>
      <c r="B283" s="10" t="s">
        <v>564</v>
      </c>
      <c r="C283" s="11">
        <v>1</v>
      </c>
      <c r="D283" s="12">
        <v>4600.2299999999996</v>
      </c>
      <c r="E283" s="11" t="s">
        <v>5</v>
      </c>
      <c r="F283" s="13">
        <v>71</v>
      </c>
      <c r="G283" s="57">
        <f t="shared" si="24"/>
        <v>1334.0666999999999</v>
      </c>
      <c r="H283" s="14">
        <v>69</v>
      </c>
      <c r="I283" s="58">
        <f t="shared" si="25"/>
        <v>1426.0712999999996</v>
      </c>
      <c r="J283" s="15">
        <v>68</v>
      </c>
      <c r="K283" s="59">
        <f t="shared" si="26"/>
        <v>1472.0736000000002</v>
      </c>
      <c r="L283" s="22">
        <v>0</v>
      </c>
      <c r="M283" s="57">
        <f t="shared" si="27"/>
        <v>0</v>
      </c>
      <c r="N283" s="58">
        <f t="shared" si="28"/>
        <v>0</v>
      </c>
      <c r="O283" s="59">
        <f t="shared" si="29"/>
        <v>0</v>
      </c>
      <c r="P283" s="19"/>
      <c r="Q283" s="20"/>
      <c r="R283" s="4"/>
    </row>
    <row r="284" spans="1:18" x14ac:dyDescent="0.25">
      <c r="A284" s="9" t="s">
        <v>565</v>
      </c>
      <c r="B284" s="10" t="s">
        <v>566</v>
      </c>
      <c r="C284" s="11">
        <v>6</v>
      </c>
      <c r="D284" s="12">
        <v>76.23</v>
      </c>
      <c r="E284" s="11" t="s">
        <v>5</v>
      </c>
      <c r="F284" s="13">
        <v>71</v>
      </c>
      <c r="G284" s="57">
        <f t="shared" si="24"/>
        <v>22.106700000000004</v>
      </c>
      <c r="H284" s="14">
        <v>69</v>
      </c>
      <c r="I284" s="58">
        <f t="shared" si="25"/>
        <v>23.631300000000003</v>
      </c>
      <c r="J284" s="15">
        <v>68</v>
      </c>
      <c r="K284" s="59">
        <f t="shared" si="26"/>
        <v>24.393599999999999</v>
      </c>
      <c r="L284" s="22">
        <v>0</v>
      </c>
      <c r="M284" s="57">
        <f t="shared" si="27"/>
        <v>0</v>
      </c>
      <c r="N284" s="58">
        <f t="shared" si="28"/>
        <v>0</v>
      </c>
      <c r="O284" s="59">
        <f t="shared" si="29"/>
        <v>0</v>
      </c>
      <c r="P284" s="19"/>
      <c r="Q284" s="20"/>
      <c r="R284" s="4"/>
    </row>
    <row r="285" spans="1:18" x14ac:dyDescent="0.25">
      <c r="A285" s="9" t="s">
        <v>567</v>
      </c>
      <c r="B285" s="10" t="s">
        <v>568</v>
      </c>
      <c r="C285" s="11">
        <v>10</v>
      </c>
      <c r="D285" s="12">
        <v>231.41</v>
      </c>
      <c r="E285" s="11" t="s">
        <v>5</v>
      </c>
      <c r="F285" s="13">
        <v>71</v>
      </c>
      <c r="G285" s="57">
        <f t="shared" si="24"/>
        <v>67.108899999999977</v>
      </c>
      <c r="H285" s="14">
        <v>69</v>
      </c>
      <c r="I285" s="58">
        <f t="shared" si="25"/>
        <v>71.737099999999998</v>
      </c>
      <c r="J285" s="15">
        <v>68</v>
      </c>
      <c r="K285" s="59">
        <f t="shared" si="26"/>
        <v>74.051199999999994</v>
      </c>
      <c r="L285" s="22">
        <v>0</v>
      </c>
      <c r="M285" s="57">
        <f t="shared" si="27"/>
        <v>0</v>
      </c>
      <c r="N285" s="58">
        <f t="shared" si="28"/>
        <v>0</v>
      </c>
      <c r="O285" s="59">
        <f t="shared" si="29"/>
        <v>0</v>
      </c>
      <c r="P285" s="19"/>
      <c r="Q285" s="20"/>
      <c r="R285" s="4"/>
    </row>
    <row r="286" spans="1:18" x14ac:dyDescent="0.25">
      <c r="A286" s="9" t="s">
        <v>569</v>
      </c>
      <c r="B286" s="10" t="s">
        <v>570</v>
      </c>
      <c r="C286" s="11">
        <v>10</v>
      </c>
      <c r="D286" s="12">
        <v>270.07</v>
      </c>
      <c r="E286" s="11" t="s">
        <v>5</v>
      </c>
      <c r="F286" s="13">
        <v>71</v>
      </c>
      <c r="G286" s="57">
        <f t="shared" si="24"/>
        <v>78.320299999999975</v>
      </c>
      <c r="H286" s="14">
        <v>69</v>
      </c>
      <c r="I286" s="58">
        <f t="shared" si="25"/>
        <v>83.721699999999998</v>
      </c>
      <c r="J286" s="15">
        <v>68</v>
      </c>
      <c r="K286" s="59">
        <f t="shared" si="26"/>
        <v>86.42240000000001</v>
      </c>
      <c r="L286" s="22">
        <v>0</v>
      </c>
      <c r="M286" s="57">
        <f t="shared" si="27"/>
        <v>0</v>
      </c>
      <c r="N286" s="58">
        <f t="shared" si="28"/>
        <v>0</v>
      </c>
      <c r="O286" s="59">
        <f t="shared" si="29"/>
        <v>0</v>
      </c>
      <c r="P286" s="19"/>
      <c r="Q286" s="20"/>
      <c r="R286" s="4"/>
    </row>
  </sheetData>
  <sheetProtection algorithmName="SHA-512" hashValue="gvWgSbgFeo7XJG1ic18Z/e3edH0LIUNb6trqCatfQgdnEiYKQrznyjbYR+mC2TNWollSZB39wF4lIGy/3ldMyg==" saltValue="s6B25POU0NV7SacXkFnEIw==" spinCount="100000" sheet="1" objects="1" scenarios="1"/>
  <mergeCells count="10">
    <mergeCell ref="N1:O2"/>
    <mergeCell ref="A1:E6"/>
    <mergeCell ref="F1:G6"/>
    <mergeCell ref="H1:I6"/>
    <mergeCell ref="J1:K6"/>
    <mergeCell ref="L1:M2"/>
    <mergeCell ref="L3:M3"/>
    <mergeCell ref="L4:M4"/>
    <mergeCell ref="L5:M5"/>
    <mergeCell ref="L6:M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185E67-D3AA-4F70-A87C-123110766A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23 01 2024 gününde belirlenen g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2024-01-18T08:32:47Z</dcterms:created>
  <dcterms:modified xsi:type="dcterms:W3CDTF">2024-01-24T12:09:53Z</dcterms:modified>
</cp:coreProperties>
</file>